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RMILA ZA ŽIVALI 2024\OBJAVA KRMILA 2024\"/>
    </mc:Choice>
  </mc:AlternateContent>
  <bookViews>
    <workbookView xWindow="0" yWindow="0" windowWidth="24795" windowHeight="11655" tabRatio="829" activeTab="4"/>
  </bookViews>
  <sheets>
    <sheet name="1 DOP KM, ENERG,BELJAK" sheetId="1" r:id="rId1"/>
    <sheet name="2 Krmna žita govedo" sheetId="3" r:id="rId2"/>
    <sheet name="3 POP. K.M. KOKOŠI, DROBNICA" sheetId="4" r:id="rId3"/>
    <sheet name="4 Lizalne mase" sheetId="12" r:id="rId4"/>
    <sheet name="5 Lizalne mase konji" sheetId="1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H10" i="13" l="1"/>
  <c r="J10" i="13" s="1"/>
  <c r="N12" i="3"/>
  <c r="K12" i="3"/>
  <c r="K10" i="13" l="1"/>
  <c r="H13" i="1"/>
  <c r="J13" i="1" s="1"/>
  <c r="M10" i="13" l="1"/>
  <c r="N10" i="13" s="1"/>
  <c r="N11" i="13" s="1"/>
  <c r="K11" i="13"/>
  <c r="K13" i="1"/>
  <c r="H11" i="1"/>
  <c r="J11" i="1" s="1"/>
  <c r="H11" i="4"/>
  <c r="J11" i="4" s="1"/>
  <c r="H11" i="3"/>
  <c r="J11" i="3" s="1"/>
  <c r="H12" i="12"/>
  <c r="J12" i="12" s="1"/>
  <c r="H11" i="12"/>
  <c r="J11" i="12" s="1"/>
  <c r="K11" i="12" s="1"/>
  <c r="H10" i="12"/>
  <c r="H12" i="1"/>
  <c r="J12" i="1" s="1"/>
  <c r="H10" i="4"/>
  <c r="J10" i="4" s="1"/>
  <c r="K10" i="4" s="1"/>
  <c r="H10" i="3"/>
  <c r="H10" i="1"/>
  <c r="J10" i="1" s="1"/>
  <c r="M10" i="4" l="1"/>
  <c r="N10" i="4" s="1"/>
  <c r="M13" i="1"/>
  <c r="N13" i="1" s="1"/>
  <c r="K11" i="1"/>
  <c r="M11" i="1" s="1"/>
  <c r="K11" i="4"/>
  <c r="K12" i="4" s="1"/>
  <c r="K11" i="3"/>
  <c r="K12" i="12"/>
  <c r="M12" i="12"/>
  <c r="N12" i="12" s="1"/>
  <c r="M11" i="12"/>
  <c r="N11" i="12" s="1"/>
  <c r="K10" i="12"/>
  <c r="K13" i="12" s="1"/>
  <c r="K12" i="1"/>
  <c r="J10" i="3"/>
  <c r="K10" i="3" s="1"/>
  <c r="K10" i="1"/>
  <c r="N12" i="4" l="1"/>
  <c r="N11" i="1"/>
  <c r="M11" i="4"/>
  <c r="N11" i="4" s="1"/>
  <c r="M11" i="3"/>
  <c r="N11" i="3" s="1"/>
  <c r="M10" i="12"/>
  <c r="N10" i="12" s="1"/>
  <c r="N13" i="12" s="1"/>
  <c r="M12" i="1"/>
  <c r="N12" i="1" s="1"/>
  <c r="M10" i="3"/>
  <c r="N10" i="3" s="1"/>
  <c r="M10" i="1"/>
  <c r="N10" i="1" s="1"/>
  <c r="K14" i="1" l="1"/>
  <c r="N14" i="1" l="1"/>
</calcChain>
</file>

<file path=xl/sharedStrings.xml><?xml version="1.0" encoding="utf-8"?>
<sst xmlns="http://schemas.openxmlformats.org/spreadsheetml/2006/main" count="217" uniqueCount="63">
  <si>
    <t>Z.Š.</t>
  </si>
  <si>
    <t>Naziv artikla in opis</t>
  </si>
  <si>
    <t>Šifra atikla-koda</t>
  </si>
  <si>
    <t>EM /kom,  kg</t>
  </si>
  <si>
    <t>Cena/EM EUR brez DDV</t>
  </si>
  <si>
    <t>Vrednost EUR brez DDV</t>
  </si>
  <si>
    <t>Znesek popusta</t>
  </si>
  <si>
    <t>Vrednost EUR brez DDV s popustom</t>
  </si>
  <si>
    <t>Znesek DDV</t>
  </si>
  <si>
    <t>Vrednost EUR z DDV</t>
  </si>
  <si>
    <t>3=1x2</t>
  </si>
  <si>
    <t>6=3-5</t>
  </si>
  <si>
    <t>9=6+8</t>
  </si>
  <si>
    <t>kg</t>
  </si>
  <si>
    <t xml:space="preserve">Skupaj končna vrednost  </t>
  </si>
  <si>
    <t>Ponudnik mora za naročnika izvesti izračun krmnega obroka in na naslovu naročnika izvesti vsaj pet-urno izobraževanje (skupaj ali posamezno) na temo krmnih obrokov (izračun krmnega obroka) za dijake in zaposlene.</t>
  </si>
  <si>
    <t>Ponudnik za blago, ki ni navedeno v seznamu blaga - predračunu za ta sklop prizna _____ % popusta.</t>
  </si>
  <si>
    <t>Datum, kraj:</t>
  </si>
  <si>
    <t xml:space="preserve"> Podpis ponudnika:</t>
  </si>
  <si>
    <t>_______________________</t>
  </si>
  <si>
    <t>___________________</t>
  </si>
  <si>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</si>
  <si>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</si>
  <si>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</si>
  <si>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</si>
  <si>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</si>
  <si>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</si>
  <si>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</si>
  <si>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 xml:space="preserve">Naziv proizvajalca, artikla in gramaža </t>
  </si>
  <si>
    <t>EM / kg</t>
  </si>
  <si>
    <t>EM/kg</t>
  </si>
  <si>
    <t xml:space="preserve"> Okvirna letna  količina </t>
  </si>
  <si>
    <t>Rok trajanja dopolnilne krmne mešanice mora biti minimalno 2 meseca.</t>
  </si>
  <si>
    <t>Minimalna količina naročila: 90 kg</t>
  </si>
  <si>
    <r>
      <t xml:space="preserve">Ekološki koruzni zdrob (big bag vreča cc 400 kg) </t>
    </r>
    <r>
      <rPr>
        <b/>
        <sz val="8"/>
        <rFont val="Arial"/>
        <family val="2"/>
        <charset val="238"/>
      </rPr>
      <t>priložiti  dovoljenje za uporabo v ekološkem kmetijstvu</t>
    </r>
  </si>
  <si>
    <t>Minimalna količina naročila v REFUZI vsaj 3500, v BIG Bagih vsaj cc 700 kg.</t>
  </si>
  <si>
    <t>Minimalna količina naročila:  cc 700 kg</t>
  </si>
  <si>
    <t>Ponudnik mora ponuditi vse artikle od  zap. št. 1. do zap. št. 4. med katerimi bo naročnik v trajanju pogodbe izbiral in naročal glede na krmni obrok. Rok trajanja dopolnilne krmne mešanice mora biti minimalno 1 mesec za BIG Bag vreče, za REFUZo min. 2 meseca..</t>
  </si>
  <si>
    <t>5=3x4</t>
  </si>
  <si>
    <t>8=6x7</t>
  </si>
  <si>
    <t>Vpišite % popusta</t>
  </si>
  <si>
    <t>Vpišite % DDV</t>
  </si>
  <si>
    <t>Rok brezplačne dostave___________.</t>
  </si>
  <si>
    <t>Seznam blaga  pripravila:  Katarina Spruk</t>
  </si>
  <si>
    <r>
      <t>SKLOP 1. E</t>
    </r>
    <r>
      <rPr>
        <b/>
        <sz val="12"/>
        <rFont val="Arial CE"/>
        <charset val="238"/>
      </rPr>
      <t>nergetska in beljakovinska krmila K18 krmila</t>
    </r>
    <r>
      <rPr>
        <b/>
        <sz val="12"/>
        <rFont val="Arial CE"/>
      </rPr>
      <t>, predračun št._____</t>
    </r>
  </si>
  <si>
    <t>Ekoloških lizalnih mas za krave molznice  (priložiti  dovoljenje za uporabo v ekološkem kmetijstvu)</t>
  </si>
  <si>
    <t>Ekoloških lizalnih mas za presušene krave (priložiti  dovoljenje za uporabo v ekološkem kmetijstvu)</t>
  </si>
  <si>
    <t>SKLOP 4. Lizalne mase, predračun št._____</t>
  </si>
  <si>
    <t xml:space="preserve">Lizalne mase za konje </t>
  </si>
  <si>
    <r>
      <t xml:space="preserve">Ekološka popolna krmna mešanica za kokoši nesnice, </t>
    </r>
    <r>
      <rPr>
        <b/>
        <sz val="8"/>
        <rFont val="Arial"/>
        <family val="2"/>
        <charset val="238"/>
      </rPr>
      <t>žakelj (od 20kg naprej) (priložiti  dovoljenje za uporabo v ekološkem kmetijstvu)</t>
    </r>
  </si>
  <si>
    <r>
      <t xml:space="preserve">Ekološki oves ali ječmen </t>
    </r>
    <r>
      <rPr>
        <b/>
        <sz val="8"/>
        <rFont val="Arial"/>
        <family val="2"/>
        <charset val="238"/>
      </rPr>
      <t>žakelj, (od 20kg naprej)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priložiti dovoljenje za uporabo v ekološkem kmetijstvu </t>
    </r>
  </si>
  <si>
    <r>
      <t xml:space="preserve">Dopolnilna krmna mešanica za nešportne konje v </t>
    </r>
    <r>
      <rPr>
        <b/>
        <sz val="8"/>
        <rFont val="Arial"/>
        <family val="2"/>
        <charset val="238"/>
      </rPr>
      <t>žakljih</t>
    </r>
    <r>
      <rPr>
        <sz val="8"/>
        <rFont val="Arial"/>
        <family val="2"/>
        <charset val="238"/>
      </rPr>
      <t xml:space="preserve"> , (od 20kg naprej) minimalna vsebnost surovih beljakovin 10%, </t>
    </r>
  </si>
  <si>
    <t>Ekoloških lizalnih mas za drobnico (priložiti  dovoljenje za uporabo v ekološkem kmetijstvu)</t>
  </si>
  <si>
    <r>
      <t xml:space="preserve">Krmila za teleta do 3 mesece, </t>
    </r>
    <r>
      <rPr>
        <b/>
        <sz val="8"/>
        <rFont val="Arial"/>
        <family val="2"/>
        <charset val="238"/>
      </rPr>
      <t>v žakljih; za vzrejo ženskih živali pakirano v žakljih (kot npr. 30 KG žakelj)  (priložiti  dovoljenje za uporabo v ekološkem kmetijstvu)</t>
    </r>
  </si>
  <si>
    <r>
      <t xml:space="preserve">Ekološka popolna krmna mešanica za ovce in koze </t>
    </r>
    <r>
      <rPr>
        <b/>
        <sz val="8"/>
        <rFont val="Arial"/>
        <family val="2"/>
        <charset val="238"/>
      </rPr>
      <t>žakelj (od 20kg naprej)</t>
    </r>
    <r>
      <rPr>
        <sz val="8"/>
        <rFont val="Arial"/>
        <family val="2"/>
        <charset val="238"/>
      </rPr>
      <t xml:space="preserve">, vsebnost beljakovin od 10% naprej, minimalna vsebnost od  ME: 7 MJ/kg naprej </t>
    </r>
    <r>
      <rPr>
        <b/>
        <sz val="8"/>
        <rFont val="Arial"/>
        <family val="2"/>
        <charset val="238"/>
      </rPr>
      <t>(priložiti  dovoljenje za uporabo v ekološkem kmetijstvu)</t>
    </r>
  </si>
  <si>
    <r>
      <t xml:space="preserve">Ekološka dopolnilna ENERGETSKA krmna mešanica za govedo, minimalna energetska vrednost od 6.0-15 0MJ/kg, vsebnost surovih beljakovin od 18-30 %, fco. Naročniku  nasuto v siloz, enkratno polnjenje cca 4000kg 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</si>
  <si>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 xml:space="preserve">Ekološka dopolnilna BELJAKOVINSKA krmna mešanica za govedo, od 18-30 % surovih beljakovin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V BIG BAG VREČAH cc 700 kg </t>
    </r>
  </si>
  <si>
    <t>Seznam blaga  pripravila: Katarina Spruk</t>
  </si>
  <si>
    <r>
      <t xml:space="preserve">SKLOP 2. Krmna žita </t>
    </r>
    <r>
      <rPr>
        <b/>
        <sz val="12"/>
        <rFont val="Arial CE"/>
        <charset val="238"/>
      </rPr>
      <t>govedo</t>
    </r>
    <r>
      <rPr>
        <b/>
        <sz val="12"/>
        <rFont val="Arial CE"/>
      </rPr>
      <t>, predračun št._____</t>
    </r>
  </si>
  <si>
    <t>1.</t>
  </si>
  <si>
    <t>Seznam blaga  pripravili:  Katarina Spruk, Maja Jenstrle</t>
  </si>
  <si>
    <r>
      <t xml:space="preserve">SKLOP </t>
    </r>
    <r>
      <rPr>
        <b/>
        <sz val="12"/>
        <rFont val="Arial CE"/>
        <charset val="238"/>
      </rPr>
      <t>3.</t>
    </r>
    <r>
      <rPr>
        <b/>
        <sz val="12"/>
        <rFont val="Arial CE"/>
      </rPr>
      <t xml:space="preserve">  Popoln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 xml:space="preserve">a, </t>
    </r>
    <r>
      <rPr>
        <b/>
        <sz val="12"/>
        <rFont val="Arial CE"/>
      </rPr>
      <t>predračun št._____</t>
    </r>
  </si>
  <si>
    <t>SKLOP 5. Lizalne mase - konji,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</si>
</sst>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_-* #,##0.0000\ _€_-;\-* #,##0.0000\ _€_-;_-* &quot;-&quot;??\ _€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CE"/>
    </font>
    <font>
      <b/>
      <sz val="11"/>
      <color rgb="FF000000"/>
      <name val="Arial CE"/>
    </font>
    <font>
      <b/>
      <u/>
      <sz val="9"/>
      <name val="Arial"/>
      <family val="2"/>
      <charset val="238"/>
    </font>
    <font>
      <b/>
      <sz val="10"/>
      <color rgb="FF000000"/>
      <name val="Arial CE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 CE"/>
    </font>
    <font>
      <b/>
      <sz val="11"/>
      <name val="Arial CE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</font>
    <font>
      <b/>
      <sz val="9"/>
      <name val="Arial CE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6100"/>
      <name val="Arial"/>
      <family val="2"/>
      <charset val="238"/>
    </font>
    <font>
      <i/>
      <sz val="8"/>
      <color rgb="FF0061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name val="Arial CE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 CE"/>
    </font>
    <font>
      <b/>
      <sz val="12"/>
      <name val="Arial CE"/>
      <charset val="238"/>
    </font>
    <font>
      <b/>
      <sz val="1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8" applyNumberFormat="0" applyFont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164" fontId="9" fillId="0" borderId="0" xfId="0" applyNumberFormat="1" applyFont="1"/>
    <xf numFmtId="0" fontId="2" fillId="0" borderId="0" xfId="2" applyFill="1"/>
    <xf numFmtId="3" fontId="2" fillId="0" borderId="0" xfId="2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165" fontId="11" fillId="0" borderId="6" xfId="1" applyNumberFormat="1" applyFont="1" applyFill="1" applyBorder="1" applyAlignment="1">
      <alignment horizontal="center"/>
    </xf>
    <xf numFmtId="0" fontId="14" fillId="0" borderId="0" xfId="2" applyFont="1" applyFill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3" fontId="14" fillId="0" borderId="0" xfId="2" applyNumberFormat="1" applyFont="1" applyFill="1" applyBorder="1" applyAlignment="1"/>
    <xf numFmtId="164" fontId="20" fillId="0" borderId="0" xfId="0" applyNumberFormat="1" applyFont="1"/>
    <xf numFmtId="0" fontId="18" fillId="0" borderId="0" xfId="0" applyFont="1"/>
    <xf numFmtId="0" fontId="21" fillId="0" borderId="0" xfId="0" applyFont="1"/>
    <xf numFmtId="164" fontId="21" fillId="0" borderId="0" xfId="0" applyNumberFormat="1" applyFont="1"/>
    <xf numFmtId="0" fontId="14" fillId="0" borderId="0" xfId="2" applyFont="1" applyFill="1" applyAlignment="1"/>
    <xf numFmtId="0" fontId="14" fillId="0" borderId="0" xfId="2" applyFont="1" applyFill="1" applyBorder="1" applyAlignment="1">
      <alignment horizontal="left"/>
    </xf>
    <xf numFmtId="0" fontId="14" fillId="0" borderId="0" xfId="2" applyFont="1" applyFill="1" applyBorder="1" applyAlignment="1"/>
    <xf numFmtId="164" fontId="14" fillId="0" borderId="0" xfId="2" applyNumberFormat="1" applyFont="1" applyFill="1" applyAlignme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0" fontId="22" fillId="0" borderId="0" xfId="0" applyFont="1"/>
    <xf numFmtId="0" fontId="19" fillId="0" borderId="0" xfId="0" applyFont="1" applyAlignment="1">
      <alignment horizontal="left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center" wrapText="1"/>
    </xf>
    <xf numFmtId="3" fontId="14" fillId="0" borderId="0" xfId="2" applyNumberFormat="1" applyFont="1" applyFill="1" applyBorder="1" applyAlignment="1">
      <alignment horizontal="center" wrapText="1"/>
    </xf>
    <xf numFmtId="0" fontId="19" fillId="0" borderId="0" xfId="0" applyFont="1"/>
    <xf numFmtId="4" fontId="23" fillId="0" borderId="0" xfId="0" applyNumberFormat="1" applyFont="1"/>
    <xf numFmtId="0" fontId="12" fillId="0" borderId="0" xfId="0" applyFont="1" applyAlignment="1">
      <alignment horizontal="justify" vertical="center" wrapText="1"/>
    </xf>
    <xf numFmtId="4" fontId="1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24" fillId="0" borderId="0" xfId="0" applyFont="1"/>
    <xf numFmtId="164" fontId="24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left"/>
    </xf>
    <xf numFmtId="0" fontId="27" fillId="0" borderId="0" xfId="0" applyFont="1"/>
    <xf numFmtId="4" fontId="24" fillId="0" borderId="0" xfId="0" applyNumberFormat="1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24" fillId="0" borderId="0" xfId="0" applyFont="1" applyAlignment="1">
      <alignment horizontal="center" vertical="top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1" fillId="0" borderId="0" xfId="2" applyFont="1" applyFill="1" applyAlignment="1">
      <alignment horizontal="left"/>
    </xf>
    <xf numFmtId="3" fontId="20" fillId="0" borderId="0" xfId="0" applyNumberFormat="1" applyFont="1"/>
    <xf numFmtId="3" fontId="21" fillId="0" borderId="0" xfId="0" applyNumberFormat="1" applyFont="1"/>
    <xf numFmtId="3" fontId="18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 vertical="top" wrapText="1"/>
    </xf>
    <xf numFmtId="0" fontId="21" fillId="0" borderId="0" xfId="2" applyFont="1" applyFill="1"/>
    <xf numFmtId="0" fontId="21" fillId="0" borderId="0" xfId="2" applyFont="1" applyFill="1" applyBorder="1" applyAlignment="1">
      <alignment horizontal="left"/>
    </xf>
    <xf numFmtId="0" fontId="21" fillId="0" borderId="0" xfId="2" applyFont="1" applyFill="1" applyBorder="1" applyAlignment="1"/>
    <xf numFmtId="3" fontId="21" fillId="0" borderId="0" xfId="2" applyNumberFormat="1" applyFont="1" applyFill="1" applyBorder="1" applyAlignment="1"/>
    <xf numFmtId="164" fontId="21" fillId="0" borderId="0" xfId="2" applyNumberFormat="1" applyFont="1" applyFill="1"/>
    <xf numFmtId="4" fontId="25" fillId="0" borderId="0" xfId="0" applyNumberFormat="1" applyFont="1"/>
    <xf numFmtId="0" fontId="15" fillId="4" borderId="1" xfId="0" applyFont="1" applyFill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29" fillId="0" borderId="0" xfId="2" applyNumberFormat="1" applyFont="1" applyFill="1" applyBorder="1" applyAlignment="1"/>
    <xf numFmtId="0" fontId="29" fillId="0" borderId="0" xfId="2" applyFont="1" applyFill="1" applyBorder="1" applyAlignment="1">
      <alignment horizontal="left"/>
    </xf>
    <xf numFmtId="0" fontId="29" fillId="0" borderId="0" xfId="2" applyFont="1" applyFill="1" applyBorder="1" applyAlignment="1"/>
    <xf numFmtId="0" fontId="29" fillId="0" borderId="0" xfId="2" applyFont="1" applyFill="1"/>
    <xf numFmtId="164" fontId="29" fillId="0" borderId="0" xfId="2" applyNumberFormat="1" applyFont="1" applyFill="1"/>
    <xf numFmtId="3" fontId="29" fillId="0" borderId="0" xfId="2" applyNumberFormat="1" applyFont="1" applyFill="1" applyBorder="1" applyAlignment="1">
      <alignment horizontal="center" vertical="top" wrapText="1"/>
    </xf>
    <xf numFmtId="0" fontId="15" fillId="0" borderId="3" xfId="2" applyFont="1" applyFill="1" applyBorder="1" applyAlignment="1">
      <alignment horizontal="center" vertical="center"/>
    </xf>
    <xf numFmtId="3" fontId="12" fillId="0" borderId="3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3" borderId="3" xfId="3" applyFont="1" applyBorder="1" applyAlignment="1">
      <alignment horizontal="center" vertical="center"/>
    </xf>
    <xf numFmtId="0" fontId="7" fillId="3" borderId="3" xfId="3" applyFont="1" applyBorder="1" applyAlignment="1">
      <alignment horizontal="center" vertical="center" wrapText="1"/>
    </xf>
    <xf numFmtId="3" fontId="15" fillId="3" borderId="3" xfId="3" applyNumberFormat="1" applyFont="1" applyBorder="1" applyAlignment="1">
      <alignment horizontal="center" vertical="center" wrapText="1"/>
    </xf>
    <xf numFmtId="164" fontId="7" fillId="3" borderId="3" xfId="3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165" fontId="33" fillId="0" borderId="6" xfId="1" applyNumberFormat="1" applyFont="1" applyFill="1" applyBorder="1" applyAlignment="1">
      <alignment horizontal="center"/>
    </xf>
    <xf numFmtId="3" fontId="34" fillId="0" borderId="1" xfId="2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/>
    </xf>
    <xf numFmtId="1" fontId="30" fillId="3" borderId="3" xfId="3" applyNumberFormat="1" applyFont="1" applyBorder="1" applyAlignment="1">
      <alignment horizontal="center" vertical="center" wrapText="1"/>
    </xf>
    <xf numFmtId="1" fontId="31" fillId="3" borderId="3" xfId="3" applyNumberFormat="1" applyFont="1" applyBorder="1" applyAlignment="1">
      <alignment horizontal="center" vertical="center" wrapText="1"/>
    </xf>
    <xf numFmtId="0" fontId="0" fillId="5" borderId="0" xfId="0" applyFill="1"/>
    <xf numFmtId="4" fontId="16" fillId="4" borderId="6" xfId="0" applyNumberFormat="1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/>
    </xf>
    <xf numFmtId="10" fontId="15" fillId="4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164" fontId="6" fillId="3" borderId="3" xfId="3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5" fillId="0" borderId="15" xfId="2" applyFont="1" applyFill="1" applyBorder="1" applyAlignment="1">
      <alignment horizontal="left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 wrapText="1"/>
    </xf>
    <xf numFmtId="3" fontId="12" fillId="0" borderId="15" xfId="2" applyNumberFormat="1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10" fontId="15" fillId="4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Alignment="1">
      <alignment horizontal="center" wrapText="1"/>
    </xf>
    <xf numFmtId="0" fontId="0" fillId="0" borderId="0" xfId="0" applyFont="1"/>
    <xf numFmtId="4" fontId="16" fillId="4" borderId="9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3" fontId="34" fillId="0" borderId="16" xfId="2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12" fillId="4" borderId="9" xfId="0" applyNumberFormat="1" applyFont="1" applyFill="1" applyBorder="1" applyAlignment="1">
      <alignment horizontal="center" vertical="center"/>
    </xf>
    <xf numFmtId="1" fontId="31" fillId="4" borderId="3" xfId="3" applyNumberFormat="1" applyFont="1" applyFill="1" applyBorder="1" applyAlignment="1">
      <alignment horizontal="center" vertical="center" wrapText="1"/>
    </xf>
    <xf numFmtId="0" fontId="0" fillId="0" borderId="0" xfId="0"/>
    <xf numFmtId="0" fontId="12" fillId="0" borderId="3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 applyAlignment="1">
      <alignment horizontal="justify"/>
    </xf>
    <xf numFmtId="0" fontId="18" fillId="0" borderId="0" xfId="0" applyFont="1"/>
    <xf numFmtId="0" fontId="12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/>
    </xf>
    <xf numFmtId="0" fontId="35" fillId="4" borderId="10" xfId="0" applyFont="1" applyFill="1" applyBorder="1" applyAlignment="1">
      <alignment horizontal="left" vertical="center"/>
    </xf>
    <xf numFmtId="0" fontId="35" fillId="4" borderId="11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2" fillId="4" borderId="10" xfId="0" applyFont="1" applyFill="1" applyBorder="1" applyAlignment="1">
      <alignment horizontal="left" vertical="center" wrapText="1"/>
    </xf>
    <xf numFmtId="0" fontId="35" fillId="4" borderId="17" xfId="0" applyFont="1" applyFill="1" applyBorder="1" applyAlignment="1">
      <alignment horizontal="left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</cellXfs>
  <cellStyles count="4">
    <cellStyle name="Dobro" xfId="2" builtinId="26"/>
    <cellStyle name="Navadno" xfId="0" builtinId="0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opLeftCell="A2" zoomScaleNormal="100" workbookViewId="0">
      <selection activeCell="U12" sqref="U12"/>
    </sheetView>
  </sheetViews>
  <sheetFormatPr defaultRowHeight="15" x14ac:dyDescent="0.25"/>
  <cols>
    <col min="1" max="1" width="5.85546875" customWidth="1"/>
    <col min="2" max="2" width="48.140625" customWidth="1"/>
    <col min="3" max="3" width="10.85546875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M1" s="105"/>
      <c r="N1" s="19" t="s">
        <v>23</v>
      </c>
    </row>
    <row r="2" spans="1:14" x14ac:dyDescent="0.25">
      <c r="A2" s="155" t="s">
        <v>24</v>
      </c>
      <c r="B2" s="156"/>
      <c r="F2" s="12"/>
      <c r="I2" t="s">
        <v>25</v>
      </c>
    </row>
    <row r="3" spans="1:14" x14ac:dyDescent="0.25">
      <c r="A3" s="155" t="s">
        <v>24</v>
      </c>
      <c r="B3" s="156"/>
      <c r="F3" s="12"/>
      <c r="I3" t="s">
        <v>26</v>
      </c>
    </row>
    <row r="4" spans="1:14" x14ac:dyDescent="0.25">
      <c r="A4" s="155" t="s">
        <v>24</v>
      </c>
      <c r="B4" s="156"/>
      <c r="F4" s="12"/>
      <c r="I4" t="s">
        <v>27</v>
      </c>
    </row>
    <row r="5" spans="1:14" x14ac:dyDescent="0.25">
      <c r="A5" s="1"/>
      <c r="F5" s="12"/>
    </row>
    <row r="6" spans="1:14" ht="15.75" x14ac:dyDescent="0.25">
      <c r="A6" s="159" t="s">
        <v>44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4" ht="15.75" x14ac:dyDescent="0.25">
      <c r="A7" s="161"/>
      <c r="B7" s="155"/>
      <c r="C7" s="155"/>
      <c r="D7" s="155"/>
      <c r="E7" s="155"/>
      <c r="F7" s="155"/>
      <c r="G7" s="155"/>
      <c r="H7" s="155"/>
      <c r="I7" s="155"/>
      <c r="J7" s="155"/>
      <c r="K7" s="3"/>
      <c r="L7" s="3"/>
    </row>
    <row r="8" spans="1:14" ht="45" x14ac:dyDescent="0.25">
      <c r="A8" s="81" t="s">
        <v>0</v>
      </c>
      <c r="B8" s="81" t="s">
        <v>1</v>
      </c>
      <c r="C8" s="82" t="s">
        <v>28</v>
      </c>
      <c r="D8" s="82" t="s">
        <v>2</v>
      </c>
      <c r="E8" s="82" t="s">
        <v>3</v>
      </c>
      <c r="F8" s="83" t="s">
        <v>31</v>
      </c>
      <c r="G8" s="104" t="s">
        <v>4</v>
      </c>
      <c r="H8" s="84" t="s">
        <v>5</v>
      </c>
      <c r="I8" s="104" t="s">
        <v>40</v>
      </c>
      <c r="J8" s="84" t="s">
        <v>6</v>
      </c>
      <c r="K8" s="84" t="s">
        <v>7</v>
      </c>
      <c r="L8" s="104" t="s">
        <v>41</v>
      </c>
      <c r="M8" s="84" t="s">
        <v>8</v>
      </c>
      <c r="N8" s="84" t="s">
        <v>9</v>
      </c>
    </row>
    <row r="9" spans="1:14" x14ac:dyDescent="0.25">
      <c r="A9" s="81"/>
      <c r="B9" s="81"/>
      <c r="C9" s="82"/>
      <c r="D9" s="82"/>
      <c r="E9" s="82"/>
      <c r="F9" s="91">
        <v>1</v>
      </c>
      <c r="G9" s="92">
        <v>2</v>
      </c>
      <c r="H9" s="92" t="s">
        <v>10</v>
      </c>
      <c r="I9" s="92">
        <v>4</v>
      </c>
      <c r="J9" s="92" t="s">
        <v>38</v>
      </c>
      <c r="K9" s="92" t="s">
        <v>11</v>
      </c>
      <c r="L9" s="92">
        <v>7</v>
      </c>
      <c r="M9" s="92" t="s">
        <v>39</v>
      </c>
      <c r="N9" s="92" t="s">
        <v>12</v>
      </c>
    </row>
    <row r="10" spans="1:14" s="139" customFormat="1" ht="65.25" customHeight="1" x14ac:dyDescent="0.25">
      <c r="A10" s="133">
        <v>1</v>
      </c>
      <c r="B10" s="134" t="s">
        <v>55</v>
      </c>
      <c r="C10" s="135"/>
      <c r="D10" s="135"/>
      <c r="E10" s="136" t="s">
        <v>13</v>
      </c>
      <c r="F10" s="78">
        <v>55000</v>
      </c>
      <c r="G10" s="101"/>
      <c r="H10" s="137">
        <f>F10*G10</f>
        <v>0</v>
      </c>
      <c r="I10" s="102"/>
      <c r="J10" s="137">
        <f>H10*I10</f>
        <v>0</v>
      </c>
      <c r="K10" s="137">
        <f>H10-J10</f>
        <v>0</v>
      </c>
      <c r="L10" s="102"/>
      <c r="M10" s="137">
        <f>K10*L10</f>
        <v>0</v>
      </c>
      <c r="N10" s="138">
        <f>K10+M10</f>
        <v>0</v>
      </c>
    </row>
    <row r="11" spans="1:14" s="139" customFormat="1" ht="43.5" customHeight="1" x14ac:dyDescent="0.25">
      <c r="A11" s="133">
        <v>2</v>
      </c>
      <c r="B11" s="134" t="s">
        <v>51</v>
      </c>
      <c r="C11" s="135"/>
      <c r="D11" s="135"/>
      <c r="E11" s="136" t="s">
        <v>13</v>
      </c>
      <c r="F11" s="78">
        <v>400</v>
      </c>
      <c r="G11" s="101"/>
      <c r="H11" s="137">
        <f>F11*G11</f>
        <v>0</v>
      </c>
      <c r="I11" s="102"/>
      <c r="J11" s="137">
        <f>H11*I11</f>
        <v>0</v>
      </c>
      <c r="K11" s="137">
        <f>H11-J11</f>
        <v>0</v>
      </c>
      <c r="L11" s="102"/>
      <c r="M11" s="137">
        <f>K11*L11</f>
        <v>0</v>
      </c>
      <c r="N11" s="138">
        <f>K11+M11</f>
        <v>0</v>
      </c>
    </row>
    <row r="12" spans="1:14" s="139" customFormat="1" ht="48.75" customHeight="1" x14ac:dyDescent="0.25">
      <c r="A12" s="77">
        <v>3</v>
      </c>
      <c r="B12" s="95" t="s">
        <v>56</v>
      </c>
      <c r="C12" s="89"/>
      <c r="D12" s="89"/>
      <c r="E12" s="79" t="s">
        <v>13</v>
      </c>
      <c r="F12" s="78">
        <v>3650</v>
      </c>
      <c r="G12" s="101"/>
      <c r="H12" s="137">
        <f>F12*G12</f>
        <v>0</v>
      </c>
      <c r="I12" s="102"/>
      <c r="J12" s="137">
        <f>H12*I12</f>
        <v>0</v>
      </c>
      <c r="K12" s="137">
        <f>H12-J12</f>
        <v>0</v>
      </c>
      <c r="L12" s="102"/>
      <c r="M12" s="137">
        <f>K12*L12</f>
        <v>0</v>
      </c>
      <c r="N12" s="138">
        <f>K12+M12</f>
        <v>0</v>
      </c>
    </row>
    <row r="13" spans="1:14" s="139" customFormat="1" ht="48.75" customHeight="1" thickBot="1" x14ac:dyDescent="0.3">
      <c r="A13" s="77">
        <v>4</v>
      </c>
      <c r="B13" s="114" t="s">
        <v>53</v>
      </c>
      <c r="C13" s="89"/>
      <c r="D13" s="89"/>
      <c r="E13" s="79" t="s">
        <v>13</v>
      </c>
      <c r="F13" s="78">
        <v>2500</v>
      </c>
      <c r="G13" s="101"/>
      <c r="H13" s="137">
        <f>F13*G13</f>
        <v>0</v>
      </c>
      <c r="I13" s="102"/>
      <c r="J13" s="137">
        <f>H13*I13</f>
        <v>0</v>
      </c>
      <c r="K13" s="137">
        <f>H13-J13</f>
        <v>0</v>
      </c>
      <c r="L13" s="102"/>
      <c r="M13" s="137">
        <f>K13*L13</f>
        <v>0</v>
      </c>
      <c r="N13" s="138">
        <f>K13+M13</f>
        <v>0</v>
      </c>
    </row>
    <row r="14" spans="1:14" ht="22.5" customHeight="1" thickBot="1" x14ac:dyDescent="0.3">
      <c r="A14" s="166" t="s">
        <v>14</v>
      </c>
      <c r="B14" s="167"/>
      <c r="C14" s="167"/>
      <c r="D14" s="167"/>
      <c r="E14" s="168"/>
      <c r="F14" s="168"/>
      <c r="G14" s="168"/>
      <c r="H14" s="168"/>
      <c r="I14" s="168"/>
      <c r="J14" s="169"/>
      <c r="K14" s="90">
        <f>SUM(K10:K10)</f>
        <v>0</v>
      </c>
      <c r="L14" s="164"/>
      <c r="M14" s="165"/>
      <c r="N14" s="90">
        <f>SUM(N10:N10)</f>
        <v>0</v>
      </c>
    </row>
    <row r="15" spans="1:14" ht="15.75" thickBot="1" x14ac:dyDescent="0.3">
      <c r="A15" s="4"/>
      <c r="B15" s="170" t="s">
        <v>35</v>
      </c>
      <c r="C15" s="171"/>
      <c r="D15" s="172"/>
      <c r="E15" s="5"/>
      <c r="F15" s="13"/>
      <c r="G15" s="6"/>
      <c r="H15" s="6"/>
      <c r="I15" s="6"/>
      <c r="J15" s="6"/>
      <c r="K15" s="7"/>
      <c r="L15" s="6"/>
      <c r="M15" s="6"/>
      <c r="N15" s="8"/>
    </row>
    <row r="16" spans="1:14" ht="10.5" customHeight="1" x14ac:dyDescent="0.25">
      <c r="A16" s="4"/>
      <c r="B16" s="14"/>
      <c r="C16" s="15"/>
      <c r="D16" s="16"/>
      <c r="E16" s="5"/>
      <c r="F16" s="13"/>
      <c r="G16" s="6"/>
      <c r="H16" s="6"/>
      <c r="I16" s="6"/>
      <c r="J16" s="6"/>
      <c r="K16" s="7"/>
      <c r="L16" s="6"/>
      <c r="M16" s="6"/>
      <c r="N16" s="8"/>
    </row>
    <row r="17" spans="1:19" ht="28.5" customHeight="1" x14ac:dyDescent="0.25">
      <c r="A17" s="173" t="s">
        <v>37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40"/>
      <c r="P17" s="96"/>
      <c r="Q17" s="96"/>
      <c r="R17" s="96"/>
      <c r="S17" s="96"/>
    </row>
    <row r="18" spans="1:19" ht="13.5" customHeight="1" x14ac:dyDescent="0.25">
      <c r="A18" s="21"/>
      <c r="B18" s="21"/>
      <c r="C18" s="21"/>
      <c r="D18" s="22"/>
      <c r="E18" s="22"/>
      <c r="F18" s="23"/>
      <c r="G18" s="22"/>
      <c r="H18" s="22"/>
      <c r="I18" s="22"/>
      <c r="J18" s="24"/>
      <c r="K18" s="22"/>
      <c r="L18" s="22"/>
      <c r="M18" s="24"/>
      <c r="N18" s="22"/>
      <c r="O18" s="141"/>
    </row>
    <row r="19" spans="1:19" ht="27.75" customHeight="1" x14ac:dyDescent="0.25">
      <c r="A19" s="162" t="s">
        <v>15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41"/>
    </row>
    <row r="20" spans="1:19" ht="13.5" customHeight="1" x14ac:dyDescent="0.25">
      <c r="A20" s="25" t="s">
        <v>16</v>
      </c>
      <c r="B20" s="21"/>
      <c r="C20" s="21"/>
      <c r="D20" s="22"/>
      <c r="E20" s="22"/>
      <c r="F20" s="23"/>
      <c r="G20" s="26"/>
      <c r="H20" s="26"/>
      <c r="I20" s="26"/>
      <c r="J20" s="27"/>
      <c r="K20" s="26"/>
      <c r="L20" s="26"/>
      <c r="M20" s="27"/>
      <c r="N20" s="26"/>
    </row>
    <row r="21" spans="1:19" ht="22.5" customHeight="1" x14ac:dyDescent="0.25">
      <c r="A21" s="47" t="s">
        <v>42</v>
      </c>
      <c r="B21" s="55"/>
      <c r="C21" s="55"/>
      <c r="D21" s="22"/>
      <c r="E21" s="22"/>
      <c r="F21" s="23"/>
      <c r="G21" s="26"/>
      <c r="H21" s="26"/>
      <c r="I21" s="26"/>
      <c r="J21" s="27"/>
      <c r="K21" s="26"/>
      <c r="L21" s="26"/>
      <c r="M21" s="27"/>
      <c r="N21" s="26"/>
    </row>
    <row r="22" spans="1:19" x14ac:dyDescent="0.25">
      <c r="A22" s="20" t="s">
        <v>43</v>
      </c>
      <c r="B22" s="28"/>
      <c r="C22" s="29"/>
      <c r="D22" s="30"/>
      <c r="E22" s="30"/>
      <c r="F22" s="23"/>
      <c r="G22" s="28"/>
      <c r="H22" s="28"/>
      <c r="I22" s="28"/>
      <c r="J22" s="31"/>
      <c r="K22" s="28"/>
      <c r="L22" s="28"/>
      <c r="M22" s="31"/>
      <c r="N22" s="28"/>
    </row>
    <row r="23" spans="1:19" ht="11.25" customHeight="1" x14ac:dyDescent="0.25">
      <c r="A23" s="20"/>
      <c r="B23" s="28"/>
      <c r="C23" s="29"/>
      <c r="D23" s="30"/>
      <c r="E23" s="30"/>
      <c r="F23" s="23"/>
      <c r="G23" s="28"/>
      <c r="H23" s="28"/>
      <c r="I23" s="28"/>
      <c r="J23" s="31"/>
      <c r="K23" s="28"/>
      <c r="L23" s="28"/>
      <c r="M23" s="31"/>
      <c r="N23" s="28"/>
    </row>
    <row r="24" spans="1:19" x14ac:dyDescent="0.25">
      <c r="A24" s="157" t="s">
        <v>17</v>
      </c>
      <c r="B24" s="157"/>
      <c r="C24" s="32"/>
      <c r="D24" s="26"/>
      <c r="E24" s="26"/>
      <c r="F24" s="28"/>
      <c r="G24" s="26"/>
      <c r="H24" s="26"/>
      <c r="I24" s="26"/>
      <c r="J24" s="32"/>
      <c r="K24" s="33" t="s">
        <v>18</v>
      </c>
      <c r="L24" s="33"/>
      <c r="M24" s="33"/>
      <c r="N24" s="34"/>
    </row>
    <row r="25" spans="1:19" x14ac:dyDescent="0.25">
      <c r="A25" s="157" t="s">
        <v>19</v>
      </c>
      <c r="B25" s="158"/>
      <c r="C25" s="35"/>
      <c r="D25" s="36"/>
      <c r="E25" s="37"/>
      <c r="F25" s="38"/>
      <c r="G25" s="27"/>
      <c r="H25" s="39"/>
      <c r="I25" s="39"/>
      <c r="J25" s="40"/>
      <c r="K25" s="34" t="s">
        <v>20</v>
      </c>
      <c r="L25" s="34"/>
      <c r="M25" s="34"/>
      <c r="N25" s="34"/>
    </row>
  </sheetData>
  <mergeCells count="12">
    <mergeCell ref="A2:B2"/>
    <mergeCell ref="A3:B3"/>
    <mergeCell ref="A4:B4"/>
    <mergeCell ref="A25:B25"/>
    <mergeCell ref="A6:M6"/>
    <mergeCell ref="A7:J7"/>
    <mergeCell ref="A19:N19"/>
    <mergeCell ref="A24:B24"/>
    <mergeCell ref="L14:M14"/>
    <mergeCell ref="A14:J14"/>
    <mergeCell ref="B15:D15"/>
    <mergeCell ref="A17:N1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6"/>
  <sheetViews>
    <sheetView zoomScaleNormal="100" workbookViewId="0">
      <selection activeCell="N10" sqref="N10"/>
    </sheetView>
  </sheetViews>
  <sheetFormatPr defaultRowHeight="15" x14ac:dyDescent="0.25"/>
  <cols>
    <col min="1" max="1" width="3.42578125" customWidth="1"/>
    <col min="2" max="2" width="20.42578125" customWidth="1"/>
    <col min="5" max="5" width="5.85546875" customWidth="1"/>
    <col min="6" max="6" width="8.42578125" customWidth="1"/>
    <col min="9" max="10" width="7.5703125" customWidth="1"/>
    <col min="11" max="11" width="12.42578125" customWidth="1"/>
    <col min="12" max="12" width="8.28515625" customWidth="1"/>
    <col min="13" max="13" width="7.5703125" customWidth="1"/>
    <col min="14" max="14" width="12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M1" s="85"/>
      <c r="N1" s="86" t="s">
        <v>23</v>
      </c>
    </row>
    <row r="2" spans="1:14" x14ac:dyDescent="0.25">
      <c r="A2" s="155" t="s">
        <v>24</v>
      </c>
      <c r="B2" s="156"/>
      <c r="F2" s="12"/>
      <c r="I2" t="s">
        <v>25</v>
      </c>
    </row>
    <row r="3" spans="1:14" x14ac:dyDescent="0.25">
      <c r="A3" s="155" t="s">
        <v>24</v>
      </c>
      <c r="B3" s="156"/>
      <c r="F3" s="12"/>
      <c r="I3" t="s">
        <v>26</v>
      </c>
    </row>
    <row r="4" spans="1:14" x14ac:dyDescent="0.25">
      <c r="A4" s="155" t="s">
        <v>24</v>
      </c>
      <c r="B4" s="156"/>
      <c r="F4" s="12"/>
      <c r="I4" t="s">
        <v>27</v>
      </c>
    </row>
    <row r="5" spans="1:14" x14ac:dyDescent="0.25">
      <c r="A5" s="1"/>
      <c r="J5" s="2"/>
    </row>
    <row r="6" spans="1:14" ht="15.75" x14ac:dyDescent="0.25">
      <c r="A6" s="159" t="s">
        <v>58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4" ht="15.75" x14ac:dyDescent="0.25">
      <c r="A7" s="161"/>
      <c r="B7" s="155"/>
      <c r="C7" s="155"/>
      <c r="D7" s="155"/>
      <c r="E7" s="155"/>
      <c r="F7" s="155"/>
      <c r="G7" s="155"/>
      <c r="H7" s="155"/>
      <c r="I7" s="155"/>
      <c r="J7" s="155"/>
      <c r="K7" s="3"/>
      <c r="L7" s="3"/>
    </row>
    <row r="8" spans="1:14" ht="45" x14ac:dyDescent="0.25">
      <c r="A8" s="97" t="s">
        <v>0</v>
      </c>
      <c r="B8" s="97" t="s">
        <v>1</v>
      </c>
      <c r="C8" s="69" t="s">
        <v>28</v>
      </c>
      <c r="D8" s="98" t="s">
        <v>2</v>
      </c>
      <c r="E8" s="98" t="s">
        <v>30</v>
      </c>
      <c r="F8" s="83" t="s">
        <v>31</v>
      </c>
      <c r="G8" s="104" t="s">
        <v>4</v>
      </c>
      <c r="H8" s="84" t="s">
        <v>5</v>
      </c>
      <c r="I8" s="104" t="s">
        <v>40</v>
      </c>
      <c r="J8" s="84" t="s">
        <v>6</v>
      </c>
      <c r="K8" s="84" t="s">
        <v>7</v>
      </c>
      <c r="L8" s="104" t="s">
        <v>41</v>
      </c>
      <c r="M8" s="84" t="s">
        <v>8</v>
      </c>
      <c r="N8" s="84" t="s">
        <v>9</v>
      </c>
    </row>
    <row r="9" spans="1:14" x14ac:dyDescent="0.25">
      <c r="A9" s="99"/>
      <c r="B9" s="99"/>
      <c r="C9" s="100"/>
      <c r="D9" s="100"/>
      <c r="E9" s="100"/>
      <c r="F9" s="91">
        <v>1</v>
      </c>
      <c r="G9" s="92">
        <v>2</v>
      </c>
      <c r="H9" s="92" t="s">
        <v>10</v>
      </c>
      <c r="I9" s="92">
        <v>4</v>
      </c>
      <c r="J9" s="92" t="s">
        <v>38</v>
      </c>
      <c r="K9" s="92" t="s">
        <v>11</v>
      </c>
      <c r="L9" s="92">
        <v>7</v>
      </c>
      <c r="M9" s="92" t="s">
        <v>39</v>
      </c>
      <c r="N9" s="92" t="s">
        <v>12</v>
      </c>
    </row>
    <row r="10" spans="1:14" ht="66.75" customHeight="1" x14ac:dyDescent="0.25">
      <c r="A10" s="77">
        <v>1</v>
      </c>
      <c r="B10" s="95" t="s">
        <v>34</v>
      </c>
      <c r="C10" s="123"/>
      <c r="E10" s="79" t="s">
        <v>13</v>
      </c>
      <c r="F10" s="78">
        <v>6000</v>
      </c>
      <c r="G10" s="101"/>
      <c r="H10" s="103">
        <f>F10*G10</f>
        <v>0</v>
      </c>
      <c r="I10" s="102"/>
      <c r="J10" s="103">
        <f>H10*I10</f>
        <v>0</v>
      </c>
      <c r="K10" s="103">
        <f>H10-J10</f>
        <v>0</v>
      </c>
      <c r="L10" s="102"/>
      <c r="M10" s="103">
        <f>K10*L10</f>
        <v>0</v>
      </c>
      <c r="N10" s="88">
        <f>K10+M10</f>
        <v>0</v>
      </c>
    </row>
    <row r="11" spans="1:14" s="139" customFormat="1" ht="66.75" customHeight="1" thickBot="1" x14ac:dyDescent="0.3">
      <c r="A11" s="77">
        <v>2</v>
      </c>
      <c r="B11" s="95" t="s">
        <v>50</v>
      </c>
      <c r="C11" s="89"/>
      <c r="D11" s="89"/>
      <c r="E11" s="79" t="s">
        <v>13</v>
      </c>
      <c r="F11" s="78">
        <v>360</v>
      </c>
      <c r="G11" s="101"/>
      <c r="H11" s="137">
        <f>F11*G11</f>
        <v>0</v>
      </c>
      <c r="I11" s="102"/>
      <c r="J11" s="137">
        <f>H11*I11</f>
        <v>0</v>
      </c>
      <c r="K11" s="148">
        <f>H11-J11</f>
        <v>0</v>
      </c>
      <c r="L11" s="102"/>
      <c r="M11" s="137">
        <f>K11*L11</f>
        <v>0</v>
      </c>
      <c r="N11" s="149">
        <f>K11+M11</f>
        <v>0</v>
      </c>
    </row>
    <row r="12" spans="1:14" ht="23.25" customHeight="1" thickBot="1" x14ac:dyDescent="0.3">
      <c r="A12" s="179" t="s">
        <v>14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50">
        <f>SUM(K10:K11)</f>
        <v>0</v>
      </c>
      <c r="L12" s="182"/>
      <c r="M12" s="183"/>
      <c r="N12" s="150">
        <f>SUM(N10:N11)</f>
        <v>0</v>
      </c>
    </row>
    <row r="13" spans="1:14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3"/>
      <c r="M13" s="43"/>
      <c r="N13" s="44"/>
    </row>
    <row r="14" spans="1:14" ht="18.75" customHeight="1" x14ac:dyDescent="0.25">
      <c r="A14" s="181" t="s">
        <v>36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1:14" x14ac:dyDescent="0.25">
      <c r="A15" s="177"/>
      <c r="B15" s="178"/>
      <c r="C15" s="178"/>
      <c r="D15" s="178"/>
      <c r="E15" s="178"/>
      <c r="F15" s="178"/>
      <c r="G15" s="178"/>
      <c r="H15" s="178"/>
      <c r="I15" s="26"/>
      <c r="J15" s="27"/>
      <c r="K15" s="26"/>
      <c r="L15" s="26"/>
      <c r="M15" s="27"/>
      <c r="N15" s="26"/>
    </row>
    <row r="16" spans="1:14" x14ac:dyDescent="0.25">
      <c r="A16" s="25" t="s">
        <v>16</v>
      </c>
      <c r="B16" s="21"/>
      <c r="C16" s="21"/>
      <c r="D16" s="22"/>
      <c r="E16" s="22"/>
      <c r="F16" s="58"/>
      <c r="G16" s="26"/>
      <c r="H16" s="26"/>
      <c r="I16" s="26"/>
      <c r="J16" s="27"/>
      <c r="K16" s="26"/>
      <c r="L16" s="26"/>
      <c r="M16" s="27"/>
      <c r="N16" s="26"/>
    </row>
    <row r="17" spans="1:15" x14ac:dyDescent="0.25">
      <c r="A17" s="47" t="s">
        <v>42</v>
      </c>
      <c r="B17" s="55"/>
      <c r="C17" s="55"/>
      <c r="D17" s="22"/>
      <c r="E17" s="22"/>
      <c r="F17" s="58"/>
      <c r="G17" s="26"/>
      <c r="H17" s="26"/>
      <c r="I17" s="26"/>
      <c r="J17" s="27"/>
      <c r="K17" s="26"/>
      <c r="L17" s="26"/>
      <c r="M17" s="27"/>
      <c r="N17" s="26"/>
    </row>
    <row r="18" spans="1:15" x14ac:dyDescent="0.25">
      <c r="A18" s="25"/>
      <c r="B18" s="21"/>
      <c r="C18" s="21"/>
      <c r="D18" s="22"/>
      <c r="E18" s="22"/>
      <c r="F18" s="58"/>
      <c r="G18" s="26"/>
      <c r="H18" s="26"/>
      <c r="I18" s="26"/>
      <c r="J18" s="27"/>
      <c r="K18" s="26"/>
      <c r="L18" s="26"/>
      <c r="M18" s="27"/>
      <c r="N18" s="26"/>
    </row>
    <row r="19" spans="1:15" x14ac:dyDescent="0.25">
      <c r="A19" s="57" t="s">
        <v>43</v>
      </c>
      <c r="B19" s="62"/>
      <c r="C19" s="63"/>
      <c r="D19" s="64"/>
      <c r="E19" s="64"/>
      <c r="F19" s="65"/>
      <c r="G19" s="62"/>
      <c r="H19" s="62"/>
      <c r="I19" s="62"/>
      <c r="J19" s="66"/>
      <c r="K19" s="62"/>
      <c r="L19" s="62"/>
      <c r="M19" s="66"/>
      <c r="N19" s="62"/>
      <c r="O19" s="93"/>
    </row>
    <row r="20" spans="1:15" x14ac:dyDescent="0.25">
      <c r="A20" s="32"/>
      <c r="B20" s="26"/>
      <c r="C20" s="26"/>
      <c r="D20" s="26"/>
      <c r="E20" s="26"/>
      <c r="F20" s="59"/>
      <c r="G20" s="26"/>
      <c r="H20" s="26"/>
      <c r="I20" s="26"/>
      <c r="J20" s="27"/>
      <c r="K20" s="26"/>
      <c r="L20" s="26"/>
      <c r="M20" s="27"/>
      <c r="N20" s="26"/>
    </row>
    <row r="21" spans="1:15" x14ac:dyDescent="0.25">
      <c r="A21" s="32"/>
      <c r="B21" s="26"/>
      <c r="C21" s="26"/>
      <c r="D21" s="26"/>
      <c r="E21" s="26"/>
      <c r="F21" s="60"/>
      <c r="G21" s="26"/>
      <c r="H21" s="26"/>
      <c r="I21" s="26"/>
      <c r="J21" s="27"/>
      <c r="K21" s="26"/>
      <c r="L21" s="26"/>
      <c r="M21" s="27"/>
      <c r="N21" s="26"/>
    </row>
    <row r="22" spans="1:15" x14ac:dyDescent="0.25">
      <c r="A22" s="175" t="s">
        <v>17</v>
      </c>
      <c r="B22" s="175"/>
      <c r="C22" s="50"/>
      <c r="D22" s="45"/>
      <c r="E22" s="45"/>
      <c r="F22" s="45"/>
      <c r="G22" s="45"/>
      <c r="H22" s="45"/>
      <c r="I22" s="45"/>
      <c r="J22" s="50"/>
      <c r="K22" s="52" t="s">
        <v>18</v>
      </c>
      <c r="L22" s="52"/>
      <c r="M22" s="52"/>
      <c r="N22" s="45"/>
    </row>
    <row r="23" spans="1:15" x14ac:dyDescent="0.25">
      <c r="A23" s="175" t="s">
        <v>19</v>
      </c>
      <c r="B23" s="176"/>
      <c r="C23" s="56"/>
      <c r="D23" s="53"/>
      <c r="E23" s="54"/>
      <c r="F23" s="61"/>
      <c r="G23" s="46"/>
      <c r="H23" s="55"/>
      <c r="I23" s="55"/>
      <c r="J23" s="67"/>
      <c r="K23" s="45" t="s">
        <v>20</v>
      </c>
      <c r="L23" s="45"/>
      <c r="M23" s="45"/>
      <c r="N23" s="45"/>
    </row>
    <row r="24" spans="1:15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5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</sheetData>
  <mergeCells count="11">
    <mergeCell ref="A2:B2"/>
    <mergeCell ref="A3:B3"/>
    <mergeCell ref="A4:B4"/>
    <mergeCell ref="A22:B22"/>
    <mergeCell ref="A23:B23"/>
    <mergeCell ref="A6:M6"/>
    <mergeCell ref="A7:J7"/>
    <mergeCell ref="A15:H15"/>
    <mergeCell ref="A12:J12"/>
    <mergeCell ref="A14:N14"/>
    <mergeCell ref="L12:M12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6" sqref="A6:M6"/>
    </sheetView>
  </sheetViews>
  <sheetFormatPr defaultRowHeight="15" x14ac:dyDescent="0.25"/>
  <cols>
    <col min="1" max="1" width="3.7109375" customWidth="1"/>
    <col min="2" max="2" width="21" customWidth="1"/>
    <col min="3" max="3" width="10.42578125" customWidth="1"/>
    <col min="5" max="5" width="5.5703125" customWidth="1"/>
    <col min="9" max="9" width="8.42578125" customWidth="1"/>
    <col min="10" max="10" width="7.85546875" customWidth="1"/>
    <col min="11" max="11" width="10" customWidth="1"/>
    <col min="12" max="12" width="7.140625" customWidth="1"/>
    <col min="14" max="14" width="10.7109375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J1" s="2"/>
      <c r="N1" s="19" t="s">
        <v>23</v>
      </c>
    </row>
    <row r="2" spans="1:14" x14ac:dyDescent="0.25">
      <c r="A2" s="155" t="s">
        <v>24</v>
      </c>
      <c r="B2" s="156"/>
      <c r="F2" s="12"/>
      <c r="I2" t="s">
        <v>25</v>
      </c>
      <c r="J2" s="2"/>
    </row>
    <row r="3" spans="1:14" x14ac:dyDescent="0.25">
      <c r="A3" s="155" t="s">
        <v>24</v>
      </c>
      <c r="B3" s="156"/>
      <c r="F3" s="12"/>
      <c r="I3" t="s">
        <v>26</v>
      </c>
      <c r="J3" s="2"/>
    </row>
    <row r="4" spans="1:14" x14ac:dyDescent="0.25">
      <c r="A4" s="155" t="s">
        <v>24</v>
      </c>
      <c r="B4" s="156"/>
      <c r="F4" s="12"/>
      <c r="I4" t="s">
        <v>27</v>
      </c>
      <c r="J4" s="2"/>
    </row>
    <row r="5" spans="1:14" ht="12.75" customHeight="1" x14ac:dyDescent="0.25">
      <c r="A5" s="1"/>
      <c r="F5" s="12"/>
      <c r="J5" s="2"/>
    </row>
    <row r="6" spans="1:14" ht="15.75" x14ac:dyDescent="0.25">
      <c r="A6" s="159" t="s">
        <v>61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4" ht="10.5" customHeight="1" x14ac:dyDescent="0.25">
      <c r="A7" s="161"/>
      <c r="B7" s="155"/>
      <c r="C7" s="155"/>
      <c r="D7" s="155"/>
      <c r="E7" s="155"/>
      <c r="F7" s="155"/>
      <c r="G7" s="155"/>
      <c r="H7" s="155"/>
      <c r="I7" s="155"/>
      <c r="J7" s="155"/>
      <c r="K7" s="3"/>
      <c r="L7" s="3"/>
    </row>
    <row r="8" spans="1:14" ht="45" x14ac:dyDescent="0.25">
      <c r="A8" s="68" t="s">
        <v>0</v>
      </c>
      <c r="B8" s="68" t="s">
        <v>1</v>
      </c>
      <c r="C8" s="69" t="s">
        <v>28</v>
      </c>
      <c r="D8" s="70" t="s">
        <v>2</v>
      </c>
      <c r="E8" s="70" t="s">
        <v>29</v>
      </c>
      <c r="F8" s="83" t="s">
        <v>31</v>
      </c>
      <c r="G8" s="104" t="s">
        <v>4</v>
      </c>
      <c r="H8" s="84" t="s">
        <v>5</v>
      </c>
      <c r="I8" s="104" t="s">
        <v>40</v>
      </c>
      <c r="J8" s="84" t="s">
        <v>6</v>
      </c>
      <c r="K8" s="84" t="s">
        <v>7</v>
      </c>
      <c r="L8" s="104" t="s">
        <v>41</v>
      </c>
      <c r="M8" s="84" t="s">
        <v>8</v>
      </c>
      <c r="N8" s="84" t="s">
        <v>9</v>
      </c>
    </row>
    <row r="9" spans="1:14" x14ac:dyDescent="0.25">
      <c r="A9" s="68"/>
      <c r="B9" s="68"/>
      <c r="C9" s="70"/>
      <c r="D9" s="70"/>
      <c r="E9" s="70"/>
      <c r="F9" s="91">
        <v>1</v>
      </c>
      <c r="G9" s="92">
        <v>2</v>
      </c>
      <c r="H9" s="92" t="s">
        <v>10</v>
      </c>
      <c r="I9" s="92">
        <v>4</v>
      </c>
      <c r="J9" s="92" t="s">
        <v>38</v>
      </c>
      <c r="K9" s="92" t="s">
        <v>11</v>
      </c>
      <c r="L9" s="92">
        <v>7</v>
      </c>
      <c r="M9" s="92" t="s">
        <v>39</v>
      </c>
      <c r="N9" s="92" t="s">
        <v>12</v>
      </c>
    </row>
    <row r="10" spans="1:14" ht="71.25" customHeight="1" x14ac:dyDescent="0.25">
      <c r="A10" s="125">
        <v>1</v>
      </c>
      <c r="B10" s="126" t="s">
        <v>49</v>
      </c>
      <c r="C10" s="127"/>
      <c r="D10" s="127"/>
      <c r="E10" s="80" t="s">
        <v>13</v>
      </c>
      <c r="F10" s="87">
        <v>1860</v>
      </c>
      <c r="G10" s="101"/>
      <c r="H10" s="103">
        <f>F10*G10</f>
        <v>0</v>
      </c>
      <c r="I10" s="102"/>
      <c r="J10" s="103">
        <f>H10*I10</f>
        <v>0</v>
      </c>
      <c r="K10" s="103">
        <f>H10-J10</f>
        <v>0</v>
      </c>
      <c r="L10" s="102"/>
      <c r="M10" s="148">
        <f>K10*L10</f>
        <v>0</v>
      </c>
      <c r="N10" s="88">
        <f>K10+M10</f>
        <v>0</v>
      </c>
    </row>
    <row r="11" spans="1:14" s="139" customFormat="1" ht="109.5" customHeight="1" thickBot="1" x14ac:dyDescent="0.3">
      <c r="A11" s="143">
        <v>2</v>
      </c>
      <c r="B11" s="144" t="s">
        <v>54</v>
      </c>
      <c r="C11" s="145"/>
      <c r="D11" s="145"/>
      <c r="E11" s="146" t="s">
        <v>13</v>
      </c>
      <c r="F11" s="147">
        <v>1800</v>
      </c>
      <c r="G11" s="119"/>
      <c r="H11" s="148">
        <f>F11*G11</f>
        <v>0</v>
      </c>
      <c r="I11" s="121"/>
      <c r="J11" s="148">
        <f>H11*I11</f>
        <v>0</v>
      </c>
      <c r="K11" s="148">
        <f>H11-J11</f>
        <v>0</v>
      </c>
      <c r="L11" s="121"/>
      <c r="M11" s="148">
        <f>K11*L11</f>
        <v>0</v>
      </c>
      <c r="N11" s="149">
        <f>K11+M11</f>
        <v>0</v>
      </c>
    </row>
    <row r="12" spans="1:14" ht="26.25" customHeight="1" thickBot="1" x14ac:dyDescent="0.3">
      <c r="A12" s="184" t="s">
        <v>14</v>
      </c>
      <c r="B12" s="185"/>
      <c r="C12" s="185"/>
      <c r="D12" s="185"/>
      <c r="E12" s="185"/>
      <c r="F12" s="185"/>
      <c r="G12" s="185"/>
      <c r="H12" s="185"/>
      <c r="I12" s="185"/>
      <c r="J12" s="186"/>
      <c r="K12" s="142">
        <f>SUM(K10:K11)</f>
        <v>0</v>
      </c>
      <c r="L12" s="187"/>
      <c r="M12" s="188"/>
      <c r="N12" s="142">
        <f>SUM(N10:N11)</f>
        <v>0</v>
      </c>
    </row>
    <row r="13" spans="1:14" ht="15.75" thickBot="1" x14ac:dyDescent="0.3">
      <c r="A13" s="10"/>
      <c r="B13" s="189" t="s">
        <v>33</v>
      </c>
      <c r="C13" s="190"/>
      <c r="D13" s="190"/>
      <c r="E13" s="190"/>
      <c r="F13" s="191"/>
      <c r="J13" s="9"/>
      <c r="M13" s="11"/>
    </row>
    <row r="14" spans="1:14" s="152" customFormat="1" ht="10.5" customHeight="1" x14ac:dyDescent="0.25">
      <c r="A14" s="10"/>
      <c r="B14" s="154"/>
      <c r="C14" s="154"/>
      <c r="D14" s="154"/>
      <c r="E14" s="154"/>
      <c r="F14" s="154"/>
      <c r="J14" s="9"/>
      <c r="M14" s="11"/>
    </row>
    <row r="15" spans="1:14" x14ac:dyDescent="0.25">
      <c r="A15" s="47" t="s">
        <v>16</v>
      </c>
      <c r="B15" s="48"/>
      <c r="C15" s="48"/>
      <c r="D15" s="49"/>
      <c r="E15" s="49"/>
      <c r="F15" s="71"/>
      <c r="G15" s="45"/>
      <c r="H15" s="45"/>
      <c r="I15" s="45"/>
      <c r="J15" s="46"/>
      <c r="K15" s="45"/>
      <c r="L15" s="45"/>
      <c r="M15" s="46"/>
      <c r="N15" s="45"/>
    </row>
    <row r="16" spans="1:14" x14ac:dyDescent="0.25">
      <c r="A16" s="47" t="s">
        <v>32</v>
      </c>
      <c r="B16" s="48"/>
      <c r="C16" s="48"/>
      <c r="D16" s="49"/>
      <c r="E16" s="49"/>
      <c r="F16" s="71"/>
      <c r="G16" s="45"/>
      <c r="H16" s="45"/>
      <c r="I16" s="45"/>
      <c r="J16" s="46"/>
      <c r="K16" s="45"/>
      <c r="L16" s="45"/>
      <c r="M16" s="46"/>
      <c r="N16" s="45"/>
    </row>
    <row r="17" spans="1:14" x14ac:dyDescent="0.25">
      <c r="A17" s="47" t="s">
        <v>42</v>
      </c>
      <c r="B17" s="55"/>
      <c r="C17" s="55"/>
      <c r="D17" s="49"/>
      <c r="E17" s="49"/>
      <c r="F17" s="71"/>
      <c r="G17" s="45"/>
      <c r="H17" s="45"/>
      <c r="I17" s="45"/>
      <c r="J17" s="46"/>
      <c r="K17" s="45"/>
      <c r="L17" s="45"/>
      <c r="M17" s="46"/>
      <c r="N17" s="45"/>
    </row>
    <row r="18" spans="1:14" x14ac:dyDescent="0.25">
      <c r="A18" s="57" t="s">
        <v>57</v>
      </c>
      <c r="B18" s="62"/>
      <c r="C18" s="72"/>
      <c r="D18" s="73"/>
      <c r="E18" s="73"/>
      <c r="F18" s="71"/>
      <c r="G18" s="74"/>
      <c r="H18" s="74"/>
      <c r="I18" s="74"/>
      <c r="J18" s="75"/>
      <c r="K18" s="74"/>
      <c r="L18" s="74"/>
      <c r="M18" s="75"/>
      <c r="N18" s="74"/>
    </row>
    <row r="19" spans="1:14" s="152" customFormat="1" ht="8.25" customHeight="1" x14ac:dyDescent="0.25">
      <c r="A19" s="57"/>
      <c r="B19" s="62"/>
      <c r="C19" s="72"/>
      <c r="D19" s="73"/>
      <c r="E19" s="73"/>
      <c r="F19" s="71"/>
      <c r="G19" s="74"/>
      <c r="H19" s="74"/>
      <c r="I19" s="74"/>
      <c r="J19" s="75"/>
      <c r="K19" s="74"/>
      <c r="L19" s="74"/>
      <c r="M19" s="75"/>
      <c r="N19" s="74"/>
    </row>
    <row r="20" spans="1:14" x14ac:dyDescent="0.25">
      <c r="A20" s="175" t="s">
        <v>17</v>
      </c>
      <c r="B20" s="175"/>
      <c r="C20" s="50"/>
      <c r="D20" s="45"/>
      <c r="E20" s="45"/>
      <c r="F20" s="74"/>
      <c r="G20" s="45"/>
      <c r="H20" s="45"/>
      <c r="I20" s="45"/>
      <c r="J20" s="50"/>
      <c r="K20" s="52" t="s">
        <v>18</v>
      </c>
      <c r="L20" s="52"/>
      <c r="M20" s="52"/>
      <c r="N20" s="45"/>
    </row>
    <row r="21" spans="1:14" ht="15.75" customHeight="1" x14ac:dyDescent="0.25">
      <c r="A21" s="175" t="s">
        <v>19</v>
      </c>
      <c r="B21" s="176"/>
      <c r="C21" s="56"/>
      <c r="D21" s="53"/>
      <c r="E21" s="54"/>
      <c r="F21" s="76"/>
      <c r="G21" s="46"/>
      <c r="H21" s="55"/>
      <c r="I21" s="55"/>
      <c r="J21" s="67"/>
      <c r="K21" s="45" t="s">
        <v>20</v>
      </c>
      <c r="L21" s="45"/>
      <c r="M21" s="45"/>
      <c r="N21" s="45"/>
    </row>
    <row r="22" spans="1:14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</sheetData>
  <mergeCells count="10">
    <mergeCell ref="A20:B20"/>
    <mergeCell ref="A21:B21"/>
    <mergeCell ref="A2:B2"/>
    <mergeCell ref="A3:B3"/>
    <mergeCell ref="A4:B4"/>
    <mergeCell ref="A6:M6"/>
    <mergeCell ref="A7:J7"/>
    <mergeCell ref="A12:J12"/>
    <mergeCell ref="L12:M12"/>
    <mergeCell ref="B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CJ27"/>
  <sheetViews>
    <sheetView topLeftCell="A5" workbookViewId="0">
      <selection activeCell="N22" sqref="N22"/>
    </sheetView>
  </sheetViews>
  <sheetFormatPr defaultColWidth="8.85546875" defaultRowHeight="15" x14ac:dyDescent="0.25"/>
  <cols>
    <col min="1" max="1" width="3.42578125" style="107" customWidth="1"/>
    <col min="2" max="2" width="20.42578125" style="107" customWidth="1"/>
    <col min="3" max="3" width="11" style="107" customWidth="1"/>
    <col min="4" max="4" width="8.85546875" style="107"/>
    <col min="5" max="5" width="5.85546875" style="107" customWidth="1"/>
    <col min="6" max="6" width="8.42578125" style="107" customWidth="1"/>
    <col min="7" max="7" width="8.85546875" style="107"/>
    <col min="8" max="8" width="11.28515625" style="107" customWidth="1"/>
    <col min="9" max="9" width="9.7109375" style="107" customWidth="1"/>
    <col min="10" max="10" width="7.5703125" style="107" customWidth="1"/>
    <col min="11" max="11" width="12.42578125" style="107" customWidth="1"/>
    <col min="12" max="12" width="9.85546875" style="107" customWidth="1"/>
    <col min="13" max="13" width="10.42578125" style="107" customWidth="1"/>
    <col min="14" max="14" width="13.140625" style="107" customWidth="1"/>
    <col min="15" max="16384" width="8.85546875" style="107"/>
  </cols>
  <sheetData>
    <row r="1" spans="1:88" ht="15.75" thickBot="1" x14ac:dyDescent="0.3">
      <c r="A1" s="17" t="s">
        <v>21</v>
      </c>
      <c r="E1" s="18"/>
      <c r="F1" s="12"/>
      <c r="I1" s="18" t="s">
        <v>22</v>
      </c>
      <c r="M1" s="85"/>
      <c r="N1" s="86" t="s">
        <v>23</v>
      </c>
    </row>
    <row r="2" spans="1:88" x14ac:dyDescent="0.25">
      <c r="A2" s="155" t="s">
        <v>24</v>
      </c>
      <c r="B2" s="156"/>
      <c r="F2" s="12"/>
      <c r="I2" s="107" t="s">
        <v>25</v>
      </c>
    </row>
    <row r="3" spans="1:88" x14ac:dyDescent="0.25">
      <c r="A3" s="155" t="s">
        <v>24</v>
      </c>
      <c r="B3" s="156"/>
      <c r="F3" s="12"/>
      <c r="I3" s="107" t="s">
        <v>26</v>
      </c>
    </row>
    <row r="4" spans="1:88" x14ac:dyDescent="0.25">
      <c r="A4" s="155" t="s">
        <v>24</v>
      </c>
      <c r="B4" s="156"/>
      <c r="F4" s="12"/>
      <c r="I4" s="107" t="s">
        <v>27</v>
      </c>
    </row>
    <row r="5" spans="1:88" x14ac:dyDescent="0.25">
      <c r="A5" s="106"/>
      <c r="J5" s="2"/>
    </row>
    <row r="6" spans="1:88" ht="15.75" x14ac:dyDescent="0.25">
      <c r="A6" s="159" t="s">
        <v>47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88" ht="15.75" x14ac:dyDescent="0.25">
      <c r="A7" s="161"/>
      <c r="B7" s="155"/>
      <c r="C7" s="155"/>
      <c r="D7" s="155"/>
      <c r="E7" s="155"/>
      <c r="F7" s="155"/>
      <c r="G7" s="155"/>
      <c r="H7" s="155"/>
      <c r="I7" s="155"/>
      <c r="J7" s="155"/>
      <c r="K7" s="3"/>
      <c r="L7" s="3"/>
    </row>
    <row r="8" spans="1:88" ht="45" x14ac:dyDescent="0.25">
      <c r="A8" s="97" t="s">
        <v>0</v>
      </c>
      <c r="B8" s="97" t="s">
        <v>1</v>
      </c>
      <c r="C8" s="69" t="s">
        <v>28</v>
      </c>
      <c r="D8" s="98" t="s">
        <v>2</v>
      </c>
      <c r="E8" s="98" t="s">
        <v>30</v>
      </c>
      <c r="F8" s="83" t="s">
        <v>31</v>
      </c>
      <c r="G8" s="104" t="s">
        <v>4</v>
      </c>
      <c r="H8" s="84" t="s">
        <v>5</v>
      </c>
      <c r="I8" s="104" t="s">
        <v>40</v>
      </c>
      <c r="J8" s="84" t="s">
        <v>6</v>
      </c>
      <c r="K8" s="84" t="s">
        <v>7</v>
      </c>
      <c r="L8" s="104" t="s">
        <v>41</v>
      </c>
      <c r="M8" s="84" t="s">
        <v>8</v>
      </c>
      <c r="N8" s="84" t="s">
        <v>9</v>
      </c>
    </row>
    <row r="9" spans="1:88" x14ac:dyDescent="0.25">
      <c r="A9" s="99"/>
      <c r="B9" s="99"/>
      <c r="C9" s="100"/>
      <c r="D9" s="100"/>
      <c r="E9" s="100"/>
      <c r="F9" s="91">
        <v>1</v>
      </c>
      <c r="G9" s="92">
        <v>2</v>
      </c>
      <c r="H9" s="92" t="s">
        <v>10</v>
      </c>
      <c r="I9" s="92">
        <v>4</v>
      </c>
      <c r="J9" s="92" t="s">
        <v>38</v>
      </c>
      <c r="K9" s="92" t="s">
        <v>11</v>
      </c>
      <c r="L9" s="92">
        <v>7</v>
      </c>
      <c r="M9" s="92" t="s">
        <v>39</v>
      </c>
      <c r="N9" s="92" t="s">
        <v>12</v>
      </c>
    </row>
    <row r="10" spans="1:88" ht="66.75" customHeight="1" x14ac:dyDescent="0.25">
      <c r="A10" s="116">
        <v>1</v>
      </c>
      <c r="B10" s="114" t="s">
        <v>45</v>
      </c>
      <c r="C10" s="115"/>
      <c r="D10" s="115"/>
      <c r="E10" s="117" t="s">
        <v>13</v>
      </c>
      <c r="F10" s="118">
        <v>6000</v>
      </c>
      <c r="G10" s="119"/>
      <c r="H10" s="120">
        <f>F10*G10</f>
        <v>0</v>
      </c>
      <c r="I10" s="121"/>
      <c r="J10" s="120">
        <f>H10*I10</f>
        <v>0</v>
      </c>
      <c r="K10" s="120">
        <f>H10-J10</f>
        <v>0</v>
      </c>
      <c r="L10" s="121"/>
      <c r="M10" s="122">
        <f>K10*L10</f>
        <v>0</v>
      </c>
      <c r="N10" s="122">
        <f>K10+M10</f>
        <v>0</v>
      </c>
    </row>
    <row r="11" spans="1:88" s="123" customFormat="1" ht="66.75" customHeight="1" x14ac:dyDescent="0.25">
      <c r="A11" s="77">
        <v>2</v>
      </c>
      <c r="B11" s="114" t="s">
        <v>46</v>
      </c>
      <c r="C11" s="115"/>
      <c r="D11" s="115"/>
      <c r="E11" s="117" t="s">
        <v>13</v>
      </c>
      <c r="F11" s="118">
        <v>6001</v>
      </c>
      <c r="G11" s="119"/>
      <c r="H11" s="120">
        <f>F11*G11</f>
        <v>0</v>
      </c>
      <c r="I11" s="121"/>
      <c r="J11" s="120">
        <f>H11*I11</f>
        <v>0</v>
      </c>
      <c r="K11" s="120">
        <f>H11-J11</f>
        <v>0</v>
      </c>
      <c r="L11" s="121"/>
      <c r="M11" s="122">
        <f>K11*L11</f>
        <v>0</v>
      </c>
      <c r="N11" s="122">
        <f>K11+M11</f>
        <v>0</v>
      </c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</row>
    <row r="12" spans="1:88" s="123" customFormat="1" ht="62.25" customHeight="1" thickBot="1" x14ac:dyDescent="0.3">
      <c r="A12" s="128">
        <v>2</v>
      </c>
      <c r="B12" s="95" t="s">
        <v>52</v>
      </c>
      <c r="C12" s="89"/>
      <c r="D12" s="89"/>
      <c r="E12" s="89" t="s">
        <v>13</v>
      </c>
      <c r="F12" s="78">
        <v>70</v>
      </c>
      <c r="G12" s="101"/>
      <c r="H12" s="103">
        <f>F12*G12</f>
        <v>0</v>
      </c>
      <c r="I12" s="102"/>
      <c r="J12" s="103">
        <f>H12*I12</f>
        <v>0</v>
      </c>
      <c r="K12" s="120">
        <f>H12-J12</f>
        <v>0</v>
      </c>
      <c r="L12" s="102"/>
      <c r="M12" s="103">
        <f>K12*L12</f>
        <v>0</v>
      </c>
      <c r="N12" s="103">
        <f>K12+M12</f>
        <v>0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</row>
    <row r="13" spans="1:88" ht="23.25" customHeight="1" thickBot="1" x14ac:dyDescent="0.3">
      <c r="A13" s="192" t="s">
        <v>14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42">
        <f>SUM(K10:K12)</f>
        <v>0</v>
      </c>
      <c r="L13" s="194"/>
      <c r="M13" s="195"/>
      <c r="N13" s="94">
        <f>SUM(N10:N12)</f>
        <v>0</v>
      </c>
    </row>
    <row r="14" spans="1:88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3"/>
      <c r="M14" s="43"/>
      <c r="N14" s="44"/>
    </row>
    <row r="15" spans="1:88" ht="18.75" customHeight="1" x14ac:dyDescent="0.25">
      <c r="A15" s="181" t="s">
        <v>36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pans="1:88" x14ac:dyDescent="0.25">
      <c r="A16" s="177"/>
      <c r="B16" s="178"/>
      <c r="C16" s="178"/>
      <c r="D16" s="178"/>
      <c r="E16" s="178"/>
      <c r="F16" s="178"/>
      <c r="G16" s="178"/>
      <c r="H16" s="178"/>
      <c r="I16" s="26"/>
      <c r="J16" s="27"/>
      <c r="K16" s="26"/>
      <c r="L16" s="26"/>
      <c r="M16" s="27"/>
      <c r="N16" s="26"/>
    </row>
    <row r="17" spans="1:15" x14ac:dyDescent="0.25">
      <c r="A17" s="111" t="s">
        <v>16</v>
      </c>
      <c r="B17" s="21"/>
      <c r="C17" s="21"/>
      <c r="D17" s="22"/>
      <c r="E17" s="22"/>
      <c r="F17" s="58"/>
      <c r="G17" s="26"/>
      <c r="H17" s="26"/>
      <c r="I17" s="26"/>
      <c r="J17" s="27"/>
      <c r="K17" s="26"/>
      <c r="L17" s="26"/>
      <c r="M17" s="27"/>
      <c r="N17" s="26"/>
    </row>
    <row r="18" spans="1:15" x14ac:dyDescent="0.25">
      <c r="A18" s="47" t="s">
        <v>42</v>
      </c>
      <c r="B18" s="55"/>
      <c r="C18" s="55"/>
      <c r="D18" s="22"/>
      <c r="E18" s="22"/>
      <c r="F18" s="58"/>
      <c r="G18" s="26"/>
      <c r="H18" s="26"/>
      <c r="I18" s="26"/>
      <c r="J18" s="27"/>
      <c r="K18" s="26"/>
      <c r="L18" s="26"/>
      <c r="M18" s="27"/>
      <c r="N18" s="26"/>
    </row>
    <row r="19" spans="1:15" x14ac:dyDescent="0.25">
      <c r="A19" s="111"/>
      <c r="B19" s="21"/>
      <c r="C19" s="21"/>
      <c r="D19" s="22"/>
      <c r="E19" s="22"/>
      <c r="F19" s="58"/>
      <c r="G19" s="26"/>
      <c r="H19" s="26"/>
      <c r="I19" s="26"/>
      <c r="J19" s="27"/>
      <c r="K19" s="26"/>
      <c r="L19" s="26"/>
      <c r="M19" s="27"/>
      <c r="N19" s="26"/>
    </row>
    <row r="20" spans="1:15" x14ac:dyDescent="0.25">
      <c r="A20" s="57" t="s">
        <v>43</v>
      </c>
      <c r="B20" s="62"/>
      <c r="C20" s="63"/>
      <c r="D20" s="64"/>
      <c r="E20" s="64"/>
      <c r="F20" s="65"/>
      <c r="G20" s="62"/>
      <c r="H20" s="62"/>
      <c r="I20" s="62"/>
      <c r="J20" s="66"/>
      <c r="K20" s="62"/>
      <c r="L20" s="62"/>
      <c r="M20" s="66"/>
      <c r="N20" s="62"/>
      <c r="O20" s="93"/>
    </row>
    <row r="21" spans="1:15" x14ac:dyDescent="0.25">
      <c r="A21" s="108"/>
      <c r="B21" s="26"/>
      <c r="C21" s="26"/>
      <c r="D21" s="26"/>
      <c r="E21" s="26"/>
      <c r="F21" s="59"/>
      <c r="G21" s="26"/>
      <c r="H21" s="26"/>
      <c r="I21" s="26"/>
      <c r="J21" s="27"/>
      <c r="K21" s="26"/>
      <c r="L21" s="26"/>
      <c r="M21" s="27"/>
      <c r="N21" s="26"/>
    </row>
    <row r="22" spans="1:15" x14ac:dyDescent="0.25">
      <c r="A22" s="108"/>
      <c r="B22" s="26"/>
      <c r="C22" s="26"/>
      <c r="D22" s="26"/>
      <c r="E22" s="26"/>
      <c r="F22" s="60"/>
      <c r="G22" s="26"/>
      <c r="H22" s="26"/>
      <c r="I22" s="26"/>
      <c r="J22" s="27"/>
      <c r="K22" s="26"/>
      <c r="L22" s="26"/>
      <c r="M22" s="27"/>
      <c r="N22" s="26"/>
    </row>
    <row r="23" spans="1:15" x14ac:dyDescent="0.25">
      <c r="A23" s="175" t="s">
        <v>17</v>
      </c>
      <c r="B23" s="175"/>
      <c r="C23" s="109"/>
      <c r="D23" s="45"/>
      <c r="E23" s="45"/>
      <c r="F23" s="45"/>
      <c r="G23" s="45"/>
      <c r="H23" s="45"/>
      <c r="I23" s="45"/>
      <c r="J23" s="109"/>
      <c r="K23" s="52" t="s">
        <v>18</v>
      </c>
      <c r="L23" s="52"/>
      <c r="M23" s="52"/>
      <c r="N23" s="45"/>
    </row>
    <row r="24" spans="1:15" ht="19.5" customHeight="1" x14ac:dyDescent="0.25">
      <c r="A24" s="175" t="s">
        <v>19</v>
      </c>
      <c r="B24" s="176"/>
      <c r="C24" s="110"/>
      <c r="D24" s="53"/>
      <c r="E24" s="54"/>
      <c r="F24" s="61"/>
      <c r="G24" s="46"/>
      <c r="H24" s="55"/>
      <c r="I24" s="55"/>
      <c r="J24" s="67"/>
      <c r="K24" s="45" t="s">
        <v>20</v>
      </c>
      <c r="L24" s="45"/>
      <c r="M24" s="45"/>
      <c r="N24" s="45"/>
    </row>
    <row r="25" spans="1:15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5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</sheetData>
  <mergeCells count="11">
    <mergeCell ref="A15:N15"/>
    <mergeCell ref="A16:H16"/>
    <mergeCell ref="A23:B23"/>
    <mergeCell ref="A24:B24"/>
    <mergeCell ref="A2:B2"/>
    <mergeCell ref="A3:B3"/>
    <mergeCell ref="A4:B4"/>
    <mergeCell ref="A6:M6"/>
    <mergeCell ref="A7:J7"/>
    <mergeCell ref="A13:J13"/>
    <mergeCell ref="L13:M13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6" sqref="A6:M6"/>
    </sheetView>
  </sheetViews>
  <sheetFormatPr defaultRowHeight="15" x14ac:dyDescent="0.25"/>
  <cols>
    <col min="1" max="1" width="2.7109375" customWidth="1"/>
    <col min="2" max="2" width="14.85546875" customWidth="1"/>
    <col min="3" max="3" width="11.140625" customWidth="1"/>
    <col min="5" max="5" width="5.5703125" customWidth="1"/>
    <col min="8" max="8" width="10.28515625" customWidth="1"/>
    <col min="9" max="9" width="8.42578125" customWidth="1"/>
    <col min="11" max="11" width="11.28515625" customWidth="1"/>
    <col min="12" max="12" width="7.7109375" customWidth="1"/>
    <col min="13" max="13" width="7.85546875" customWidth="1"/>
    <col min="14" max="14" width="11.5703125" customWidth="1"/>
  </cols>
  <sheetData>
    <row r="1" spans="1:14" ht="15.75" thickBot="1" x14ac:dyDescent="0.3">
      <c r="A1" s="17" t="s">
        <v>21</v>
      </c>
      <c r="B1" s="113"/>
      <c r="C1" s="113"/>
      <c r="D1" s="113"/>
      <c r="E1" s="18"/>
      <c r="F1" s="12"/>
      <c r="G1" s="113"/>
      <c r="H1" s="113"/>
      <c r="I1" s="18" t="s">
        <v>22</v>
      </c>
      <c r="J1" s="113"/>
      <c r="K1" s="113"/>
      <c r="L1" s="113"/>
      <c r="M1" s="85"/>
      <c r="N1" s="86" t="s">
        <v>23</v>
      </c>
    </row>
    <row r="2" spans="1:14" x14ac:dyDescent="0.25">
      <c r="A2" s="155" t="s">
        <v>24</v>
      </c>
      <c r="B2" s="155"/>
      <c r="C2" s="113"/>
      <c r="D2" s="113"/>
      <c r="E2" s="113"/>
      <c r="F2" s="12"/>
      <c r="G2" s="113"/>
      <c r="H2" s="113"/>
      <c r="I2" s="113" t="s">
        <v>25</v>
      </c>
      <c r="J2" s="113"/>
      <c r="K2" s="113"/>
      <c r="L2" s="113"/>
      <c r="M2" s="113"/>
      <c r="N2" s="113"/>
    </row>
    <row r="3" spans="1:14" x14ac:dyDescent="0.25">
      <c r="A3" s="155" t="s">
        <v>24</v>
      </c>
      <c r="B3" s="155"/>
      <c r="C3" s="113"/>
      <c r="D3" s="113"/>
      <c r="E3" s="113"/>
      <c r="F3" s="12"/>
      <c r="G3" s="113"/>
      <c r="H3" s="113"/>
      <c r="I3" s="113" t="s">
        <v>26</v>
      </c>
      <c r="J3" s="113"/>
      <c r="K3" s="113"/>
      <c r="L3" s="113"/>
      <c r="M3" s="113"/>
      <c r="N3" s="113"/>
    </row>
    <row r="4" spans="1:14" x14ac:dyDescent="0.25">
      <c r="A4" s="155" t="s">
        <v>24</v>
      </c>
      <c r="B4" s="155"/>
      <c r="C4" s="113"/>
      <c r="D4" s="113"/>
      <c r="E4" s="113"/>
      <c r="F4" s="12"/>
      <c r="G4" s="113"/>
      <c r="H4" s="113"/>
      <c r="I4" s="113" t="s">
        <v>27</v>
      </c>
      <c r="J4" s="113"/>
      <c r="K4" s="113"/>
      <c r="L4" s="113"/>
      <c r="M4" s="113"/>
      <c r="N4" s="113"/>
    </row>
    <row r="5" spans="1:14" x14ac:dyDescent="0.25">
      <c r="A5" s="112"/>
      <c r="B5" s="113"/>
      <c r="C5" s="113"/>
      <c r="D5" s="113"/>
      <c r="E5" s="113"/>
      <c r="F5" s="113"/>
      <c r="G5" s="113"/>
      <c r="H5" s="113"/>
      <c r="I5" s="113"/>
      <c r="J5" s="2"/>
      <c r="K5" s="113"/>
      <c r="L5" s="113"/>
      <c r="M5" s="113"/>
      <c r="N5" s="113"/>
    </row>
    <row r="6" spans="1:14" ht="15.75" x14ac:dyDescent="0.25">
      <c r="A6" s="159" t="s">
        <v>62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13"/>
    </row>
    <row r="7" spans="1:14" ht="15.75" x14ac:dyDescent="0.25">
      <c r="A7" s="161"/>
      <c r="B7" s="155"/>
      <c r="C7" s="155"/>
      <c r="D7" s="155"/>
      <c r="E7" s="155"/>
      <c r="F7" s="155"/>
      <c r="G7" s="155"/>
      <c r="H7" s="155"/>
      <c r="I7" s="155"/>
      <c r="J7" s="155"/>
      <c r="K7" s="3"/>
      <c r="L7" s="3"/>
      <c r="M7" s="113"/>
      <c r="N7" s="113"/>
    </row>
    <row r="8" spans="1:14" ht="45" x14ac:dyDescent="0.25">
      <c r="A8" s="97" t="s">
        <v>0</v>
      </c>
      <c r="B8" s="97" t="s">
        <v>1</v>
      </c>
      <c r="C8" s="69" t="s">
        <v>28</v>
      </c>
      <c r="D8" s="98" t="s">
        <v>2</v>
      </c>
      <c r="E8" s="98" t="s">
        <v>30</v>
      </c>
      <c r="F8" s="83" t="s">
        <v>31</v>
      </c>
      <c r="G8" s="104" t="s">
        <v>4</v>
      </c>
      <c r="H8" s="84" t="s">
        <v>5</v>
      </c>
      <c r="I8" s="104" t="s">
        <v>40</v>
      </c>
      <c r="J8" s="84" t="s">
        <v>6</v>
      </c>
      <c r="K8" s="84" t="s">
        <v>7</v>
      </c>
      <c r="L8" s="104" t="s">
        <v>41</v>
      </c>
      <c r="M8" s="84" t="s">
        <v>8</v>
      </c>
      <c r="N8" s="84" t="s">
        <v>9</v>
      </c>
    </row>
    <row r="9" spans="1:14" x14ac:dyDescent="0.25">
      <c r="A9" s="99"/>
      <c r="B9" s="99"/>
      <c r="C9" s="100"/>
      <c r="D9" s="100"/>
      <c r="E9" s="100"/>
      <c r="F9" s="91">
        <v>1</v>
      </c>
      <c r="G9" s="92">
        <v>2</v>
      </c>
      <c r="H9" s="92" t="s">
        <v>10</v>
      </c>
      <c r="I9" s="151">
        <v>4</v>
      </c>
      <c r="J9" s="92" t="s">
        <v>38</v>
      </c>
      <c r="K9" s="92" t="s">
        <v>11</v>
      </c>
      <c r="L9" s="151">
        <v>7</v>
      </c>
      <c r="M9" s="92" t="s">
        <v>39</v>
      </c>
      <c r="N9" s="92" t="s">
        <v>12</v>
      </c>
    </row>
    <row r="10" spans="1:14" ht="47.25" customHeight="1" thickBot="1" x14ac:dyDescent="0.3">
      <c r="A10" s="95" t="s">
        <v>59</v>
      </c>
      <c r="B10" s="153" t="s">
        <v>48</v>
      </c>
      <c r="C10" s="89"/>
      <c r="D10" s="79"/>
      <c r="E10" s="79" t="s">
        <v>13</v>
      </c>
      <c r="F10" s="78">
        <v>80</v>
      </c>
      <c r="G10" s="119"/>
      <c r="H10" s="120">
        <f>F10*G10</f>
        <v>0</v>
      </c>
      <c r="I10" s="121">
        <v>0</v>
      </c>
      <c r="J10" s="120">
        <f>H10*I10</f>
        <v>0</v>
      </c>
      <c r="K10" s="120">
        <f>H10-J10</f>
        <v>0</v>
      </c>
      <c r="L10" s="121">
        <v>0</v>
      </c>
      <c r="M10" s="122">
        <f>K10*L10</f>
        <v>0</v>
      </c>
      <c r="N10" s="122">
        <f>K10+M10</f>
        <v>0</v>
      </c>
    </row>
    <row r="11" spans="1:14" ht="21" customHeight="1" thickBot="1" x14ac:dyDescent="0.3">
      <c r="A11" s="192" t="s">
        <v>14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42">
        <f>SUM(K10)</f>
        <v>0</v>
      </c>
      <c r="L11" s="194"/>
      <c r="M11" s="195"/>
      <c r="N11" s="94">
        <f>SUM(N10)</f>
        <v>0</v>
      </c>
    </row>
    <row r="14" spans="1:14" x14ac:dyDescent="0.25">
      <c r="A14" s="132" t="s">
        <v>16</v>
      </c>
      <c r="B14" s="21"/>
      <c r="C14" s="21"/>
      <c r="D14" s="22"/>
      <c r="E14" s="22"/>
      <c r="F14" s="58"/>
      <c r="G14" s="26"/>
      <c r="H14" s="26"/>
      <c r="I14" s="26"/>
      <c r="J14" s="27"/>
      <c r="K14" s="26"/>
      <c r="L14" s="26"/>
      <c r="M14" s="27"/>
      <c r="N14" s="26"/>
    </row>
    <row r="15" spans="1:14" x14ac:dyDescent="0.25">
      <c r="A15" s="47" t="s">
        <v>42</v>
      </c>
      <c r="B15" s="55"/>
      <c r="C15" s="55"/>
      <c r="D15" s="22"/>
      <c r="E15" s="22"/>
      <c r="F15" s="58"/>
      <c r="G15" s="26"/>
      <c r="H15" s="26"/>
      <c r="I15" s="26"/>
      <c r="J15" s="27"/>
      <c r="K15" s="26"/>
      <c r="L15" s="26"/>
      <c r="M15" s="27"/>
      <c r="N15" s="26"/>
    </row>
    <row r="16" spans="1:14" x14ac:dyDescent="0.25">
      <c r="A16" s="132"/>
      <c r="B16" s="21"/>
      <c r="C16" s="21"/>
      <c r="D16" s="22"/>
      <c r="E16" s="22"/>
      <c r="F16" s="58"/>
      <c r="G16" s="26"/>
      <c r="H16" s="26"/>
      <c r="I16" s="26"/>
      <c r="J16" s="27"/>
      <c r="K16" s="26"/>
      <c r="L16" s="26"/>
      <c r="M16" s="27"/>
      <c r="N16" s="26"/>
    </row>
    <row r="17" spans="1:14" x14ac:dyDescent="0.25">
      <c r="A17" s="57" t="s">
        <v>60</v>
      </c>
      <c r="B17" s="62"/>
      <c r="C17" s="63"/>
      <c r="D17" s="64"/>
      <c r="E17" s="64"/>
      <c r="F17" s="65"/>
      <c r="G17" s="62"/>
      <c r="H17" s="62"/>
      <c r="I17" s="62"/>
      <c r="J17" s="66"/>
      <c r="K17" s="62"/>
      <c r="L17" s="62"/>
      <c r="M17" s="66"/>
      <c r="N17" s="62"/>
    </row>
    <row r="18" spans="1:14" x14ac:dyDescent="0.25">
      <c r="A18" s="129"/>
      <c r="B18" s="26"/>
      <c r="C18" s="26"/>
      <c r="D18" s="26"/>
      <c r="E18" s="26"/>
      <c r="F18" s="59"/>
      <c r="G18" s="26"/>
      <c r="H18" s="26"/>
      <c r="I18" s="26"/>
      <c r="J18" s="27"/>
      <c r="K18" s="26"/>
      <c r="L18" s="26"/>
      <c r="M18" s="27"/>
      <c r="N18" s="26"/>
    </row>
    <row r="19" spans="1:14" x14ac:dyDescent="0.25">
      <c r="A19" s="175" t="s">
        <v>17</v>
      </c>
      <c r="B19" s="175"/>
      <c r="C19" s="130"/>
      <c r="D19" s="45"/>
      <c r="E19" s="45"/>
      <c r="F19" s="45"/>
      <c r="G19" s="45"/>
      <c r="H19" s="45"/>
      <c r="I19" s="45"/>
      <c r="J19" s="130"/>
      <c r="K19" s="52" t="s">
        <v>18</v>
      </c>
      <c r="L19" s="52"/>
      <c r="M19" s="52"/>
      <c r="N19" s="45"/>
    </row>
    <row r="20" spans="1:14" x14ac:dyDescent="0.25">
      <c r="A20" s="175" t="s">
        <v>19</v>
      </c>
      <c r="B20" s="175"/>
      <c r="C20" s="131"/>
      <c r="D20" s="53"/>
      <c r="E20" s="54"/>
      <c r="F20" s="61"/>
      <c r="G20" s="46"/>
      <c r="H20" s="55"/>
      <c r="I20" s="55"/>
      <c r="J20" s="67"/>
      <c r="K20" s="45" t="s">
        <v>20</v>
      </c>
      <c r="L20" s="45"/>
      <c r="M20" s="45"/>
      <c r="N20" s="45"/>
    </row>
  </sheetData>
  <mergeCells count="9">
    <mergeCell ref="A19:B19"/>
    <mergeCell ref="A20:B20"/>
    <mergeCell ref="A11:J11"/>
    <mergeCell ref="L11:M11"/>
    <mergeCell ref="A2:B2"/>
    <mergeCell ref="A3:B3"/>
    <mergeCell ref="A4:B4"/>
    <mergeCell ref="A6:M6"/>
    <mergeCell ref="A7:J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1 DOP KM, ENERG,BELJAK</vt:lpstr>
      <vt:lpstr>2 Krmna žita govedo</vt:lpstr>
      <vt:lpstr>3 POP. K.M. KOKOŠI, DROBNICA</vt:lpstr>
      <vt:lpstr>4 Lizalne mase</vt:lpstr>
      <vt:lpstr>5 Lizalne mase konji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racunovodstvo1</cp:lastModifiedBy>
  <cp:lastPrinted>2023-12-28T10:58:59Z</cp:lastPrinted>
  <dcterms:created xsi:type="dcterms:W3CDTF">2021-11-30T14:38:39Z</dcterms:created>
  <dcterms:modified xsi:type="dcterms:W3CDTF">2023-12-28T10:59:42Z</dcterms:modified>
</cp:coreProperties>
</file>