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ca\Desktop\Evidenčni postopki 2024\Kmetijstvo in hortikultura 2024\"/>
    </mc:Choice>
  </mc:AlternateContent>
  <xr:revisionPtr revIDLastSave="0" documentId="13_ncr:1_{061E5A30-F1AF-4B70-AD64-0B90F6D023FF}" xr6:coauthVersionLast="47" xr6:coauthVersionMax="47" xr10:uidLastSave="{00000000-0000-0000-0000-000000000000}"/>
  <bookViews>
    <workbookView xWindow="-120" yWindow="-120" windowWidth="29040" windowHeight="15720" xr2:uid="{07E99F1A-14F3-4492-8B69-F326375CD4C7}"/>
  </bookViews>
  <sheets>
    <sheet name="Sklop 1" sheetId="2" r:id="rId1"/>
    <sheet name="Sklop 2" sheetId="3" r:id="rId2"/>
    <sheet name="Sklop 3" sheetId="4" r:id="rId3"/>
    <sheet name="Sklop 4" sheetId="5" r:id="rId4"/>
    <sheet name="Sklop 5" sheetId="6" r:id="rId5"/>
    <sheet name="Sklop 6" sheetId="7" r:id="rId6"/>
    <sheet name="Sklop 7" sheetId="8" r:id="rId7"/>
    <sheet name="Sklop 8" sheetId="9" r:id="rId8"/>
    <sheet name="Sklop 9" sheetId="10" r:id="rId9"/>
    <sheet name="Sklop 10" sheetId="11" r:id="rId10"/>
    <sheet name="Sklop 11 - Odprti sklop" sheetId="12" r:id="rId11"/>
    <sheet name="Sklop 12 - Odprti sklop" sheetId="13" r:id="rId12"/>
    <sheet name="Sklop 13 - Odprti sklop" sheetId="14" r:id="rId13"/>
    <sheet name="Sklop 14" sheetId="15" r:id="rId14"/>
    <sheet name="Sklop 15" sheetId="16" r:id="rId15"/>
    <sheet name="Sklop 16" sheetId="17" r:id="rId16"/>
    <sheet name="Sklop 17" sheetId="18" r:id="rId17"/>
    <sheet name="Sklop 18" sheetId="19" r:id="rId18"/>
  </sheets>
  <definedNames>
    <definedName name="_xlnm.Print_Titles" localSheetId="0">'Sklop 1'!$8:$9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9" l="1"/>
  <c r="K10" i="19"/>
  <c r="N11" i="19"/>
  <c r="N24" i="19"/>
  <c r="K24" i="19"/>
  <c r="N19" i="18"/>
  <c r="K19" i="18"/>
  <c r="N16" i="17"/>
  <c r="K16" i="17"/>
  <c r="N20" i="16"/>
  <c r="K20" i="16"/>
  <c r="N26" i="15"/>
  <c r="K26" i="15"/>
  <c r="N19" i="14"/>
  <c r="K19" i="14"/>
  <c r="N13" i="11"/>
  <c r="K13" i="11"/>
  <c r="N15" i="10"/>
  <c r="K15" i="10"/>
  <c r="N46" i="9"/>
  <c r="K46" i="9"/>
  <c r="N13" i="8"/>
  <c r="K13" i="8"/>
  <c r="N34" i="7"/>
  <c r="K34" i="7"/>
  <c r="N61" i="6"/>
  <c r="K61" i="6"/>
  <c r="N17" i="5"/>
  <c r="K17" i="5"/>
  <c r="N16" i="4"/>
  <c r="K16" i="4"/>
  <c r="N18" i="3"/>
  <c r="K18" i="3"/>
  <c r="L30" i="2"/>
  <c r="I30" i="2"/>
  <c r="N91" i="12"/>
  <c r="K91" i="12"/>
  <c r="H23" i="19"/>
  <c r="H22" i="19"/>
  <c r="J22" i="19" s="1"/>
  <c r="K22" i="19" s="1"/>
  <c r="H21" i="19"/>
  <c r="H20" i="19"/>
  <c r="J20" i="19" s="1"/>
  <c r="K20" i="19" s="1"/>
  <c r="J19" i="19"/>
  <c r="K19" i="19" s="1"/>
  <c r="H19" i="19"/>
  <c r="H18" i="19"/>
  <c r="J18" i="19" s="1"/>
  <c r="J17" i="19"/>
  <c r="K17" i="19" s="1"/>
  <c r="H17" i="19"/>
  <c r="H16" i="19"/>
  <c r="J16" i="19" s="1"/>
  <c r="H15" i="19"/>
  <c r="H14" i="19"/>
  <c r="J14" i="19" s="1"/>
  <c r="K14" i="19" s="1"/>
  <c r="H13" i="19"/>
  <c r="H12" i="19"/>
  <c r="H11" i="19"/>
  <c r="H10" i="19"/>
  <c r="N17" i="19" l="1"/>
  <c r="M17" i="19"/>
  <c r="M20" i="19"/>
  <c r="N20" i="19"/>
  <c r="M22" i="19"/>
  <c r="N22" i="19" s="1"/>
  <c r="M19" i="19"/>
  <c r="N19" i="19" s="1"/>
  <c r="M14" i="19"/>
  <c r="N14" i="19" s="1"/>
  <c r="K15" i="19"/>
  <c r="K21" i="19"/>
  <c r="J11" i="19"/>
  <c r="K11" i="19" s="1"/>
  <c r="M11" i="19" s="1"/>
  <c r="K16" i="19"/>
  <c r="J21" i="19"/>
  <c r="J10" i="19"/>
  <c r="J15" i="19"/>
  <c r="K18" i="19"/>
  <c r="J23" i="19"/>
  <c r="K23" i="19" s="1"/>
  <c r="J12" i="19"/>
  <c r="K12" i="19" s="1"/>
  <c r="J13" i="19"/>
  <c r="K13" i="19" s="1"/>
  <c r="M23" i="19" l="1"/>
  <c r="N23" i="19" s="1"/>
  <c r="M13" i="19"/>
  <c r="N13" i="19" s="1"/>
  <c r="M12" i="19"/>
  <c r="N12" i="19"/>
  <c r="N10" i="19"/>
  <c r="M21" i="19"/>
  <c r="N21" i="19" s="1"/>
  <c r="M15" i="19"/>
  <c r="N15" i="19" s="1"/>
  <c r="M16" i="19"/>
  <c r="N16" i="19"/>
  <c r="M18" i="19"/>
  <c r="N18" i="19" s="1"/>
  <c r="H18" i="14" l="1"/>
  <c r="H17" i="14"/>
  <c r="J17" i="14" s="1"/>
  <c r="K17" i="14" s="1"/>
  <c r="H16" i="14"/>
  <c r="H10" i="14"/>
  <c r="J10" i="14" s="1"/>
  <c r="K10" i="14" s="1"/>
  <c r="H11" i="14"/>
  <c r="J11" i="14"/>
  <c r="K11" i="14"/>
  <c r="M11" i="14" s="1"/>
  <c r="H12" i="14"/>
  <c r="J12" i="14"/>
  <c r="K12" i="14"/>
  <c r="M12" i="14"/>
  <c r="N12" i="14"/>
  <c r="H13" i="14"/>
  <c r="J13" i="14" s="1"/>
  <c r="H14" i="14"/>
  <c r="J14" i="14"/>
  <c r="K14" i="14"/>
  <c r="M14" i="14"/>
  <c r="H15" i="14"/>
  <c r="J15" i="14"/>
  <c r="K15" i="14"/>
  <c r="M15" i="14" s="1"/>
  <c r="H9" i="13"/>
  <c r="J9" i="13" s="1"/>
  <c r="K9" i="13" s="1"/>
  <c r="H10" i="13"/>
  <c r="J10" i="13"/>
  <c r="K10" i="13" s="1"/>
  <c r="M10" i="13" s="1"/>
  <c r="H11" i="13"/>
  <c r="J11" i="13" s="1"/>
  <c r="K11" i="13" s="1"/>
  <c r="H12" i="13"/>
  <c r="J12" i="13" s="1"/>
  <c r="H13" i="13"/>
  <c r="J13" i="13" s="1"/>
  <c r="H14" i="13"/>
  <c r="J14" i="13" s="1"/>
  <c r="H15" i="13"/>
  <c r="H16" i="13"/>
  <c r="J16" i="13" s="1"/>
  <c r="H17" i="13"/>
  <c r="J17" i="13" s="1"/>
  <c r="H18" i="13"/>
  <c r="J18" i="13" s="1"/>
  <c r="K18" i="13" s="1"/>
  <c r="M18" i="13" s="1"/>
  <c r="H19" i="13"/>
  <c r="J19" i="13" s="1"/>
  <c r="H20" i="13"/>
  <c r="J20" i="13" s="1"/>
  <c r="H21" i="13"/>
  <c r="J21" i="13"/>
  <c r="H22" i="13"/>
  <c r="J22" i="13" s="1"/>
  <c r="K22" i="13" s="1"/>
  <c r="J90" i="12"/>
  <c r="H90" i="12"/>
  <c r="K90" i="12" s="1"/>
  <c r="H89" i="12"/>
  <c r="J89" i="12" s="1"/>
  <c r="K89" i="12" s="1"/>
  <c r="H88" i="12"/>
  <c r="H87" i="12"/>
  <c r="J86" i="12"/>
  <c r="K86" i="12" s="1"/>
  <c r="H86" i="12"/>
  <c r="H85" i="12"/>
  <c r="J85" i="12" s="1"/>
  <c r="K85" i="12" s="1"/>
  <c r="J84" i="12"/>
  <c r="K84" i="12" s="1"/>
  <c r="H84" i="12"/>
  <c r="H83" i="12"/>
  <c r="J82" i="12"/>
  <c r="H82" i="12"/>
  <c r="K82" i="12" s="1"/>
  <c r="H81" i="12"/>
  <c r="J81" i="12" s="1"/>
  <c r="K81" i="12" s="1"/>
  <c r="H80" i="12"/>
  <c r="J79" i="12"/>
  <c r="H79" i="12"/>
  <c r="H78" i="12"/>
  <c r="J78" i="12" s="1"/>
  <c r="K78" i="12" s="1"/>
  <c r="H77" i="12"/>
  <c r="H76" i="12"/>
  <c r="H75" i="12"/>
  <c r="J75" i="12" s="1"/>
  <c r="K75" i="12" s="1"/>
  <c r="H74" i="12"/>
  <c r="J74" i="12" s="1"/>
  <c r="K74" i="12" s="1"/>
  <c r="J73" i="12"/>
  <c r="K73" i="12" s="1"/>
  <c r="H73" i="12"/>
  <c r="H72" i="12"/>
  <c r="H71" i="12"/>
  <c r="H70" i="12"/>
  <c r="J70" i="12" s="1"/>
  <c r="K70" i="12" s="1"/>
  <c r="H69" i="12"/>
  <c r="H68" i="12"/>
  <c r="H67" i="12"/>
  <c r="H66" i="12"/>
  <c r="J66" i="12" s="1"/>
  <c r="H65" i="12"/>
  <c r="H64" i="12"/>
  <c r="J64" i="12" s="1"/>
  <c r="K64" i="12" s="1"/>
  <c r="H63" i="12"/>
  <c r="H62" i="12"/>
  <c r="H61" i="12"/>
  <c r="H60" i="12"/>
  <c r="J60" i="12" s="1"/>
  <c r="K60" i="12" s="1"/>
  <c r="H59" i="12"/>
  <c r="J59" i="12" s="1"/>
  <c r="H58" i="12"/>
  <c r="H57" i="12"/>
  <c r="J57" i="12" s="1"/>
  <c r="K57" i="12" s="1"/>
  <c r="H56" i="12"/>
  <c r="H55" i="12"/>
  <c r="H54" i="12"/>
  <c r="H53" i="12"/>
  <c r="H52" i="12"/>
  <c r="J52" i="12" s="1"/>
  <c r="K52" i="12" s="1"/>
  <c r="H51" i="12"/>
  <c r="J51" i="12" s="1"/>
  <c r="H50" i="12"/>
  <c r="H49" i="12"/>
  <c r="J49" i="12" s="1"/>
  <c r="K49" i="12" s="1"/>
  <c r="H48" i="12"/>
  <c r="H47" i="12"/>
  <c r="H46" i="12"/>
  <c r="H45" i="12"/>
  <c r="H44" i="12"/>
  <c r="J44" i="12" s="1"/>
  <c r="K44" i="12" s="1"/>
  <c r="H43" i="12"/>
  <c r="H42" i="12"/>
  <c r="J42" i="12" s="1"/>
  <c r="H41" i="12"/>
  <c r="H40" i="12"/>
  <c r="J40" i="12" s="1"/>
  <c r="K40" i="12" s="1"/>
  <c r="H39" i="12"/>
  <c r="J39" i="12" s="1"/>
  <c r="H38" i="12"/>
  <c r="H37" i="12"/>
  <c r="J37" i="12" s="1"/>
  <c r="K37" i="12" s="1"/>
  <c r="H36" i="12"/>
  <c r="H35" i="12"/>
  <c r="H34" i="12"/>
  <c r="H33" i="12"/>
  <c r="J33" i="12" s="1"/>
  <c r="H32" i="12"/>
  <c r="J32" i="12" s="1"/>
  <c r="K32" i="12" s="1"/>
  <c r="H31" i="12"/>
  <c r="J31" i="12" s="1"/>
  <c r="H30" i="12"/>
  <c r="H29" i="12"/>
  <c r="H28" i="12"/>
  <c r="J28" i="12" s="1"/>
  <c r="H27" i="12"/>
  <c r="H26" i="12"/>
  <c r="J26" i="12" s="1"/>
  <c r="K26" i="12" s="1"/>
  <c r="H25" i="12"/>
  <c r="H24" i="12"/>
  <c r="H23" i="12"/>
  <c r="J23" i="12" s="1"/>
  <c r="K23" i="12" s="1"/>
  <c r="H22" i="12"/>
  <c r="J22" i="12" s="1"/>
  <c r="H21" i="12"/>
  <c r="J21" i="12" s="1"/>
  <c r="K21" i="12" s="1"/>
  <c r="H20" i="12"/>
  <c r="H19" i="12"/>
  <c r="J19" i="12" s="1"/>
  <c r="H18" i="12"/>
  <c r="J18" i="12" s="1"/>
  <c r="K18" i="12" s="1"/>
  <c r="H17" i="12"/>
  <c r="H16" i="12"/>
  <c r="H15" i="12"/>
  <c r="J15" i="12" s="1"/>
  <c r="K15" i="12" s="1"/>
  <c r="H14" i="12"/>
  <c r="H13" i="12"/>
  <c r="H12" i="12"/>
  <c r="J12" i="12" s="1"/>
  <c r="K12" i="12" s="1"/>
  <c r="H10" i="12"/>
  <c r="J10" i="12" s="1"/>
  <c r="H11" i="12"/>
  <c r="J11" i="12" s="1"/>
  <c r="H10" i="11"/>
  <c r="J10" i="11" s="1"/>
  <c r="K10" i="11" s="1"/>
  <c r="H11" i="11"/>
  <c r="J11" i="11"/>
  <c r="K11" i="11"/>
  <c r="M11" i="11" s="1"/>
  <c r="H12" i="11"/>
  <c r="J12" i="11"/>
  <c r="K12" i="11"/>
  <c r="M12" i="11"/>
  <c r="N12" i="11"/>
  <c r="K21" i="13" l="1"/>
  <c r="M21" i="13" s="1"/>
  <c r="K16" i="13"/>
  <c r="M16" i="13" s="1"/>
  <c r="K13" i="13"/>
  <c r="K19" i="13"/>
  <c r="K17" i="13"/>
  <c r="M17" i="14"/>
  <c r="N17" i="14" s="1"/>
  <c r="J16" i="14"/>
  <c r="K16" i="14" s="1"/>
  <c r="N14" i="14"/>
  <c r="J18" i="14"/>
  <c r="K18" i="14" s="1"/>
  <c r="N10" i="14"/>
  <c r="M10" i="14"/>
  <c r="N15" i="14"/>
  <c r="K13" i="14"/>
  <c r="N11" i="14"/>
  <c r="M13" i="13"/>
  <c r="N13" i="13" s="1"/>
  <c r="M17" i="13"/>
  <c r="N17" i="13" s="1"/>
  <c r="M11" i="13"/>
  <c r="N11" i="13" s="1"/>
  <c r="M22" i="13"/>
  <c r="N22" i="13"/>
  <c r="M19" i="13"/>
  <c r="N19" i="13" s="1"/>
  <c r="M9" i="13"/>
  <c r="N9" i="13" s="1"/>
  <c r="K14" i="13"/>
  <c r="J15" i="13"/>
  <c r="K15" i="13" s="1"/>
  <c r="M15" i="13" s="1"/>
  <c r="K20" i="13"/>
  <c r="N18" i="13"/>
  <c r="K12" i="13"/>
  <c r="N10" i="13"/>
  <c r="M82" i="12"/>
  <c r="N82" i="12" s="1"/>
  <c r="M85" i="12"/>
  <c r="N85" i="12" s="1"/>
  <c r="K80" i="12"/>
  <c r="M81" i="12"/>
  <c r="N81" i="12" s="1"/>
  <c r="N86" i="12"/>
  <c r="M86" i="12"/>
  <c r="K83" i="12"/>
  <c r="M89" i="12"/>
  <c r="N89" i="12"/>
  <c r="M90" i="12"/>
  <c r="N90" i="12" s="1"/>
  <c r="M84" i="12"/>
  <c r="N84" i="12"/>
  <c r="J83" i="12"/>
  <c r="J80" i="12"/>
  <c r="J88" i="12"/>
  <c r="K88" i="12" s="1"/>
  <c r="J71" i="12"/>
  <c r="K71" i="12" s="1"/>
  <c r="M71" i="12" s="1"/>
  <c r="N71" i="12" s="1"/>
  <c r="J87" i="12"/>
  <c r="K87" i="12" s="1"/>
  <c r="K79" i="12"/>
  <c r="M74" i="12"/>
  <c r="N74" i="12" s="1"/>
  <c r="M70" i="12"/>
  <c r="N70" i="12"/>
  <c r="M75" i="12"/>
  <c r="N75" i="12" s="1"/>
  <c r="K72" i="12"/>
  <c r="M78" i="12"/>
  <c r="N78" i="12" s="1"/>
  <c r="M79" i="12"/>
  <c r="N79" i="12" s="1"/>
  <c r="M73" i="12"/>
  <c r="N73" i="12" s="1"/>
  <c r="J72" i="12"/>
  <c r="J69" i="12"/>
  <c r="K69" i="12" s="1"/>
  <c r="J77" i="12"/>
  <c r="K77" i="12" s="1"/>
  <c r="J68" i="12"/>
  <c r="K68" i="12" s="1"/>
  <c r="J76" i="12"/>
  <c r="K76" i="12" s="1"/>
  <c r="J67" i="12"/>
  <c r="K67" i="12" s="1"/>
  <c r="K66" i="12"/>
  <c r="M64" i="12"/>
  <c r="N64" i="12"/>
  <c r="J65" i="12"/>
  <c r="K65" i="12" s="1"/>
  <c r="J62" i="12"/>
  <c r="K62" i="12" s="1"/>
  <c r="J63" i="12"/>
  <c r="K63" i="12" s="1"/>
  <c r="M49" i="12"/>
  <c r="N49" i="12" s="1"/>
  <c r="M57" i="12"/>
  <c r="N57" i="12" s="1"/>
  <c r="M44" i="12"/>
  <c r="N44" i="12" s="1"/>
  <c r="M52" i="12"/>
  <c r="N52" i="12" s="1"/>
  <c r="M60" i="12"/>
  <c r="N60" i="12" s="1"/>
  <c r="J54" i="12"/>
  <c r="K54" i="12" s="1"/>
  <c r="J43" i="12"/>
  <c r="K43" i="12" s="1"/>
  <c r="J48" i="12"/>
  <c r="K48" i="12" s="1"/>
  <c r="K51" i="12"/>
  <c r="J56" i="12"/>
  <c r="K56" i="12" s="1"/>
  <c r="K59" i="12"/>
  <c r="J45" i="12"/>
  <c r="K45" i="12" s="1"/>
  <c r="J53" i="12"/>
  <c r="K53" i="12" s="1"/>
  <c r="J61" i="12"/>
  <c r="K61" i="12" s="1"/>
  <c r="J50" i="12"/>
  <c r="K50" i="12" s="1"/>
  <c r="J58" i="12"/>
  <c r="K58" i="12" s="1"/>
  <c r="K42" i="12"/>
  <c r="J47" i="12"/>
  <c r="K47" i="12" s="1"/>
  <c r="J55" i="12"/>
  <c r="K55" i="12" s="1"/>
  <c r="J46" i="12"/>
  <c r="K46" i="12" s="1"/>
  <c r="M37" i="12"/>
  <c r="N37" i="12" s="1"/>
  <c r="M32" i="12"/>
  <c r="N32" i="12" s="1"/>
  <c r="M40" i="12"/>
  <c r="N40" i="12" s="1"/>
  <c r="K39" i="12"/>
  <c r="J41" i="12"/>
  <c r="K41" i="12" s="1"/>
  <c r="J30" i="12"/>
  <c r="K30" i="12" s="1"/>
  <c r="K33" i="12"/>
  <c r="J38" i="12"/>
  <c r="K38" i="12" s="1"/>
  <c r="J34" i="12"/>
  <c r="K34" i="12" s="1"/>
  <c r="K31" i="12"/>
  <c r="J36" i="12"/>
  <c r="K36" i="12" s="1"/>
  <c r="J35" i="12"/>
  <c r="K35" i="12" s="1"/>
  <c r="K28" i="12"/>
  <c r="J29" i="12"/>
  <c r="K29" i="12" s="1"/>
  <c r="M21" i="12"/>
  <c r="N21" i="12" s="1"/>
  <c r="M18" i="12"/>
  <c r="N18" i="12" s="1"/>
  <c r="M26" i="12"/>
  <c r="N26" i="12" s="1"/>
  <c r="M23" i="12"/>
  <c r="N23" i="12" s="1"/>
  <c r="K22" i="12"/>
  <c r="J27" i="12"/>
  <c r="K27" i="12" s="1"/>
  <c r="K19" i="12"/>
  <c r="J24" i="12"/>
  <c r="K24" i="12" s="1"/>
  <c r="J20" i="12"/>
  <c r="K20" i="12" s="1"/>
  <c r="J17" i="12"/>
  <c r="K17" i="12" s="1"/>
  <c r="J25" i="12"/>
  <c r="K25" i="12" s="1"/>
  <c r="K11" i="12"/>
  <c r="M11" i="12" s="1"/>
  <c r="M12" i="12"/>
  <c r="N12" i="12" s="1"/>
  <c r="M15" i="12"/>
  <c r="N15" i="12" s="1"/>
  <c r="J14" i="12"/>
  <c r="K14" i="12" s="1"/>
  <c r="J16" i="12"/>
  <c r="K16" i="12" s="1"/>
  <c r="J13" i="12"/>
  <c r="K13" i="12" s="1"/>
  <c r="K10" i="12"/>
  <c r="M10" i="11"/>
  <c r="N10" i="11"/>
  <c r="N11" i="11"/>
  <c r="K23" i="13" l="1"/>
  <c r="N16" i="13"/>
  <c r="N21" i="13"/>
  <c r="M18" i="14"/>
  <c r="N18" i="14" s="1"/>
  <c r="M16" i="14"/>
  <c r="N16" i="14" s="1"/>
  <c r="M13" i="14"/>
  <c r="N13" i="14"/>
  <c r="N15" i="13"/>
  <c r="M14" i="13"/>
  <c r="N14" i="13" s="1"/>
  <c r="M12" i="13"/>
  <c r="N12" i="13" s="1"/>
  <c r="M20" i="13"/>
  <c r="N20" i="13" s="1"/>
  <c r="M88" i="12"/>
  <c r="N88" i="12" s="1"/>
  <c r="M87" i="12"/>
  <c r="N87" i="12"/>
  <c r="M80" i="12"/>
  <c r="N80" i="12" s="1"/>
  <c r="M83" i="12"/>
  <c r="N83" i="12" s="1"/>
  <c r="M76" i="12"/>
  <c r="N76" i="12" s="1"/>
  <c r="M68" i="12"/>
  <c r="N68" i="12"/>
  <c r="M77" i="12"/>
  <c r="N77" i="12"/>
  <c r="M69" i="12"/>
  <c r="N69" i="12"/>
  <c r="N72" i="12"/>
  <c r="M72" i="12"/>
  <c r="M67" i="12"/>
  <c r="N67" i="12" s="1"/>
  <c r="M66" i="12"/>
  <c r="N66" i="12" s="1"/>
  <c r="M62" i="12"/>
  <c r="N62" i="12"/>
  <c r="M63" i="12"/>
  <c r="N63" i="12" s="1"/>
  <c r="M65" i="12"/>
  <c r="N65" i="12" s="1"/>
  <c r="M45" i="12"/>
  <c r="N45" i="12" s="1"/>
  <c r="M55" i="12"/>
  <c r="N55" i="12" s="1"/>
  <c r="M56" i="12"/>
  <c r="N56" i="12" s="1"/>
  <c r="M48" i="12"/>
  <c r="N48" i="12" s="1"/>
  <c r="M50" i="12"/>
  <c r="N50" i="12"/>
  <c r="M43" i="12"/>
  <c r="N43" i="12" s="1"/>
  <c r="M61" i="12"/>
  <c r="N61" i="12" s="1"/>
  <c r="M54" i="12"/>
  <c r="N54" i="12" s="1"/>
  <c r="M53" i="12"/>
  <c r="N53" i="12" s="1"/>
  <c r="M58" i="12"/>
  <c r="N58" i="12"/>
  <c r="M46" i="12"/>
  <c r="N46" i="12" s="1"/>
  <c r="M59" i="12"/>
  <c r="N59" i="12" s="1"/>
  <c r="M47" i="12"/>
  <c r="N47" i="12"/>
  <c r="M42" i="12"/>
  <c r="N42" i="12" s="1"/>
  <c r="M51" i="12"/>
  <c r="N51" i="12" s="1"/>
  <c r="M41" i="12"/>
  <c r="N41" i="12" s="1"/>
  <c r="M36" i="12"/>
  <c r="N36" i="12" s="1"/>
  <c r="M30" i="12"/>
  <c r="N30" i="12"/>
  <c r="M35" i="12"/>
  <c r="N35" i="12" s="1"/>
  <c r="M38" i="12"/>
  <c r="N38" i="12" s="1"/>
  <c r="M34" i="12"/>
  <c r="N34" i="12" s="1"/>
  <c r="M33" i="12"/>
  <c r="N33" i="12" s="1"/>
  <c r="M39" i="12"/>
  <c r="N39" i="12" s="1"/>
  <c r="M31" i="12"/>
  <c r="N31" i="12"/>
  <c r="M29" i="12"/>
  <c r="N29" i="12" s="1"/>
  <c r="M28" i="12"/>
  <c r="N28" i="12" s="1"/>
  <c r="M25" i="12"/>
  <c r="N25" i="12"/>
  <c r="M27" i="12"/>
  <c r="N27" i="12" s="1"/>
  <c r="N11" i="12"/>
  <c r="M19" i="12"/>
  <c r="N19" i="12" s="1"/>
  <c r="M20" i="12"/>
  <c r="N20" i="12" s="1"/>
  <c r="M22" i="12"/>
  <c r="N22" i="12" s="1"/>
  <c r="M24" i="12"/>
  <c r="N24" i="12" s="1"/>
  <c r="M17" i="12"/>
  <c r="N17" i="12" s="1"/>
  <c r="M14" i="12"/>
  <c r="N14" i="12" s="1"/>
  <c r="M16" i="12"/>
  <c r="N16" i="12" s="1"/>
  <c r="M13" i="12"/>
  <c r="N13" i="12" s="1"/>
  <c r="M10" i="12"/>
  <c r="N10" i="12" s="1"/>
  <c r="N23" i="13" l="1"/>
  <c r="H14" i="10"/>
  <c r="H11" i="10"/>
  <c r="J11" i="10"/>
  <c r="K11" i="10"/>
  <c r="M11" i="10" s="1"/>
  <c r="H12" i="10"/>
  <c r="J12" i="10" s="1"/>
  <c r="H13" i="10"/>
  <c r="J13" i="10" s="1"/>
  <c r="J14" i="10" l="1"/>
  <c r="K14" i="10" s="1"/>
  <c r="K12" i="10"/>
  <c r="N11" i="10"/>
  <c r="K13" i="10"/>
  <c r="M14" i="10" l="1"/>
  <c r="N14" i="10" s="1"/>
  <c r="M13" i="10"/>
  <c r="N13" i="10"/>
  <c r="M12" i="10"/>
  <c r="N12" i="10" s="1"/>
  <c r="H10" i="9" l="1"/>
  <c r="J10" i="9"/>
  <c r="K10" i="9" s="1"/>
  <c r="H11" i="9"/>
  <c r="J11" i="9"/>
  <c r="K11" i="9"/>
  <c r="M11" i="9" s="1"/>
  <c r="H12" i="9"/>
  <c r="J12" i="9"/>
  <c r="K12" i="9"/>
  <c r="M12" i="9"/>
  <c r="N12" i="9"/>
  <c r="H13" i="9"/>
  <c r="J13" i="9" s="1"/>
  <c r="H14" i="9"/>
  <c r="J14" i="9"/>
  <c r="K14" i="9"/>
  <c r="N14" i="9" s="1"/>
  <c r="M14" i="9"/>
  <c r="H15" i="9"/>
  <c r="J15" i="9" s="1"/>
  <c r="K15" i="9" s="1"/>
  <c r="H16" i="9"/>
  <c r="K16" i="9" s="1"/>
  <c r="J16" i="9"/>
  <c r="H17" i="9"/>
  <c r="J17" i="9"/>
  <c r="K17" i="9"/>
  <c r="M17" i="9"/>
  <c r="N17" i="9"/>
  <c r="H18" i="9"/>
  <c r="K18" i="9" s="1"/>
  <c r="J18" i="9"/>
  <c r="H19" i="9"/>
  <c r="J19" i="9"/>
  <c r="K19" i="9"/>
  <c r="M19" i="9" s="1"/>
  <c r="H20" i="9"/>
  <c r="J20" i="9"/>
  <c r="K20" i="9"/>
  <c r="M20" i="9"/>
  <c r="N20" i="9"/>
  <c r="H21" i="9"/>
  <c r="J21" i="9" s="1"/>
  <c r="H22" i="9"/>
  <c r="J22" i="9"/>
  <c r="K22" i="9"/>
  <c r="N22" i="9" s="1"/>
  <c r="M22" i="9"/>
  <c r="H23" i="9"/>
  <c r="J23" i="9" s="1"/>
  <c r="K23" i="9" s="1"/>
  <c r="H24" i="9"/>
  <c r="K24" i="9" s="1"/>
  <c r="J24" i="9"/>
  <c r="H25" i="9"/>
  <c r="J25" i="9"/>
  <c r="K25" i="9"/>
  <c r="M25" i="9"/>
  <c r="N25" i="9"/>
  <c r="H26" i="9"/>
  <c r="K26" i="9" s="1"/>
  <c r="J26" i="9"/>
  <c r="H27" i="9"/>
  <c r="J27" i="9"/>
  <c r="K27" i="9"/>
  <c r="M27" i="9" s="1"/>
  <c r="H28" i="9"/>
  <c r="J28" i="9"/>
  <c r="K28" i="9"/>
  <c r="M28" i="9"/>
  <c r="N28" i="9"/>
  <c r="H29" i="9"/>
  <c r="J29" i="9" s="1"/>
  <c r="H30" i="9"/>
  <c r="J30" i="9"/>
  <c r="K30" i="9"/>
  <c r="N30" i="9" s="1"/>
  <c r="M30" i="9"/>
  <c r="H31" i="9"/>
  <c r="J31" i="9" s="1"/>
  <c r="K31" i="9" s="1"/>
  <c r="H32" i="9"/>
  <c r="K32" i="9" s="1"/>
  <c r="J32" i="9"/>
  <c r="H33" i="9"/>
  <c r="J33" i="9"/>
  <c r="K33" i="9"/>
  <c r="M33" i="9"/>
  <c r="N33" i="9"/>
  <c r="H34" i="9"/>
  <c r="K34" i="9" s="1"/>
  <c r="J34" i="9"/>
  <c r="H35" i="9"/>
  <c r="J35" i="9"/>
  <c r="K35" i="9"/>
  <c r="M35" i="9" s="1"/>
  <c r="H36" i="9"/>
  <c r="J36" i="9"/>
  <c r="K36" i="9"/>
  <c r="M36" i="9"/>
  <c r="N36" i="9"/>
  <c r="H37" i="9"/>
  <c r="J37" i="9" s="1"/>
  <c r="H38" i="9"/>
  <c r="J38" i="9"/>
  <c r="K38" i="9"/>
  <c r="N38" i="9" s="1"/>
  <c r="M38" i="9"/>
  <c r="H39" i="9"/>
  <c r="J39" i="9" s="1"/>
  <c r="K39" i="9" s="1"/>
  <c r="H40" i="9"/>
  <c r="K40" i="9" s="1"/>
  <c r="J40" i="9"/>
  <c r="H41" i="9"/>
  <c r="J41" i="9"/>
  <c r="K41" i="9"/>
  <c r="M41" i="9"/>
  <c r="N41" i="9"/>
  <c r="H42" i="9"/>
  <c r="K42" i="9" s="1"/>
  <c r="J42" i="9"/>
  <c r="H43" i="9"/>
  <c r="J43" i="9"/>
  <c r="K43" i="9"/>
  <c r="M43" i="9" s="1"/>
  <c r="H44" i="9"/>
  <c r="J44" i="9"/>
  <c r="K44" i="9"/>
  <c r="M44" i="9"/>
  <c r="N44" i="9"/>
  <c r="H45" i="9"/>
  <c r="J45" i="9" s="1"/>
  <c r="J12" i="8"/>
  <c r="K12" i="8" s="1"/>
  <c r="M15" i="9" l="1"/>
  <c r="N15" i="9"/>
  <c r="M23" i="9"/>
  <c r="N23" i="9"/>
  <c r="M31" i="9"/>
  <c r="N31" i="9"/>
  <c r="M39" i="9"/>
  <c r="N39" i="9" s="1"/>
  <c r="M18" i="9"/>
  <c r="N18" i="9"/>
  <c r="M32" i="9"/>
  <c r="N32" i="9"/>
  <c r="M40" i="9"/>
  <c r="N40" i="9"/>
  <c r="M24" i="9"/>
  <c r="N24" i="9"/>
  <c r="M26" i="9"/>
  <c r="N26" i="9" s="1"/>
  <c r="M34" i="9"/>
  <c r="N34" i="9" s="1"/>
  <c r="M42" i="9"/>
  <c r="N42" i="9"/>
  <c r="N10" i="9"/>
  <c r="M10" i="9"/>
  <c r="M16" i="9"/>
  <c r="N16" i="9"/>
  <c r="K45" i="9"/>
  <c r="N43" i="9"/>
  <c r="K37" i="9"/>
  <c r="N35" i="9"/>
  <c r="K29" i="9"/>
  <c r="N27" i="9"/>
  <c r="K21" i="9"/>
  <c r="N19" i="9"/>
  <c r="K13" i="9"/>
  <c r="N11" i="9"/>
  <c r="M12" i="8"/>
  <c r="N12" i="8" s="1"/>
  <c r="M29" i="9" l="1"/>
  <c r="N29" i="9" s="1"/>
  <c r="M13" i="9"/>
  <c r="N13" i="9" s="1"/>
  <c r="M21" i="9"/>
  <c r="N21" i="9" s="1"/>
  <c r="M37" i="9"/>
  <c r="N37" i="9" s="1"/>
  <c r="N45" i="9"/>
  <c r="M45" i="9"/>
  <c r="H10" i="7" l="1"/>
  <c r="J10" i="7" s="1"/>
  <c r="K10" i="7" s="1"/>
  <c r="H11" i="7"/>
  <c r="J11" i="7"/>
  <c r="K11" i="7"/>
  <c r="M11" i="7" s="1"/>
  <c r="H12" i="7"/>
  <c r="J12" i="7"/>
  <c r="K12" i="7"/>
  <c r="M12" i="7"/>
  <c r="N12" i="7"/>
  <c r="H13" i="7"/>
  <c r="J13" i="7" s="1"/>
  <c r="H14" i="7"/>
  <c r="J14" i="7"/>
  <c r="K14" i="7"/>
  <c r="N14" i="7" s="1"/>
  <c r="M14" i="7"/>
  <c r="H15" i="7"/>
  <c r="J15" i="7"/>
  <c r="K15" i="7"/>
  <c r="M15" i="7"/>
  <c r="N15" i="7"/>
  <c r="H16" i="7"/>
  <c r="K16" i="7" s="1"/>
  <c r="J16" i="7"/>
  <c r="H17" i="7"/>
  <c r="J17" i="7"/>
  <c r="K17" i="7"/>
  <c r="M17" i="7"/>
  <c r="N17" i="7"/>
  <c r="H18" i="7"/>
  <c r="J18" i="7" s="1"/>
  <c r="K18" i="7" s="1"/>
  <c r="H19" i="7"/>
  <c r="J19" i="7"/>
  <c r="K19" i="7"/>
  <c r="M19" i="7" s="1"/>
  <c r="H20" i="7"/>
  <c r="J20" i="7"/>
  <c r="K20" i="7"/>
  <c r="M20" i="7"/>
  <c r="N20" i="7"/>
  <c r="H21" i="7"/>
  <c r="J21" i="7" s="1"/>
  <c r="H22" i="7"/>
  <c r="J22" i="7"/>
  <c r="K22" i="7"/>
  <c r="N22" i="7" s="1"/>
  <c r="M22" i="7"/>
  <c r="H23" i="7"/>
  <c r="J23" i="7"/>
  <c r="K23" i="7"/>
  <c r="M23" i="7"/>
  <c r="N23" i="7"/>
  <c r="H24" i="7"/>
  <c r="K24" i="7" s="1"/>
  <c r="J24" i="7"/>
  <c r="H25" i="7"/>
  <c r="J25" i="7"/>
  <c r="K25" i="7"/>
  <c r="M25" i="7"/>
  <c r="N25" i="7"/>
  <c r="H26" i="7"/>
  <c r="J26" i="7" s="1"/>
  <c r="K26" i="7" s="1"/>
  <c r="H27" i="7"/>
  <c r="J27" i="7"/>
  <c r="K27" i="7"/>
  <c r="M27" i="7" s="1"/>
  <c r="H28" i="7"/>
  <c r="J28" i="7"/>
  <c r="K28" i="7"/>
  <c r="M28" i="7"/>
  <c r="N28" i="7"/>
  <c r="H29" i="7"/>
  <c r="J29" i="7" s="1"/>
  <c r="H30" i="7"/>
  <c r="J30" i="7"/>
  <c r="K30" i="7"/>
  <c r="N30" i="7" s="1"/>
  <c r="M30" i="7"/>
  <c r="H31" i="7"/>
  <c r="J31" i="7"/>
  <c r="K31" i="7"/>
  <c r="M31" i="7"/>
  <c r="N31" i="7"/>
  <c r="H32" i="7"/>
  <c r="K32" i="7" s="1"/>
  <c r="J32" i="7"/>
  <c r="H33" i="7"/>
  <c r="J33" i="7"/>
  <c r="K33" i="7"/>
  <c r="M33" i="7"/>
  <c r="N33" i="7"/>
  <c r="H11" i="6"/>
  <c r="J11" i="6" s="1"/>
  <c r="K11" i="6" s="1"/>
  <c r="H12" i="6"/>
  <c r="J12" i="6"/>
  <c r="K12" i="6"/>
  <c r="M12" i="6" s="1"/>
  <c r="H13" i="6"/>
  <c r="J13" i="6"/>
  <c r="K13" i="6"/>
  <c r="M13" i="6"/>
  <c r="N13" i="6"/>
  <c r="H14" i="6"/>
  <c r="J14" i="6" s="1"/>
  <c r="H15" i="6"/>
  <c r="J15" i="6"/>
  <c r="K15" i="6"/>
  <c r="N15" i="6" s="1"/>
  <c r="M15" i="6"/>
  <c r="H16" i="6"/>
  <c r="J16" i="6"/>
  <c r="K16" i="6"/>
  <c r="M16" i="6"/>
  <c r="N16" i="6"/>
  <c r="H17" i="6"/>
  <c r="K17" i="6" s="1"/>
  <c r="J17" i="6"/>
  <c r="H18" i="6"/>
  <c r="J18" i="6"/>
  <c r="K18" i="6"/>
  <c r="M18" i="6"/>
  <c r="N18" i="6"/>
  <c r="H19" i="6"/>
  <c r="J19" i="6" s="1"/>
  <c r="K19" i="6" s="1"/>
  <c r="H20" i="6"/>
  <c r="J20" i="6"/>
  <c r="K20" i="6"/>
  <c r="M20" i="6" s="1"/>
  <c r="H21" i="6"/>
  <c r="J21" i="6"/>
  <c r="K21" i="6"/>
  <c r="M21" i="6"/>
  <c r="N21" i="6"/>
  <c r="H22" i="6"/>
  <c r="J22" i="6" s="1"/>
  <c r="H23" i="6"/>
  <c r="J23" i="6"/>
  <c r="K23" i="6"/>
  <c r="N23" i="6" s="1"/>
  <c r="M23" i="6"/>
  <c r="H24" i="6"/>
  <c r="J24" i="6"/>
  <c r="K24" i="6"/>
  <c r="M24" i="6"/>
  <c r="N24" i="6"/>
  <c r="H25" i="6"/>
  <c r="K25" i="6" s="1"/>
  <c r="J25" i="6"/>
  <c r="H26" i="6"/>
  <c r="J26" i="6"/>
  <c r="K26" i="6"/>
  <c r="M26" i="6"/>
  <c r="N26" i="6"/>
  <c r="H27" i="6"/>
  <c r="J27" i="6" s="1"/>
  <c r="K27" i="6" s="1"/>
  <c r="H28" i="6"/>
  <c r="J28" i="6"/>
  <c r="K28" i="6"/>
  <c r="M28" i="6" s="1"/>
  <c r="H29" i="6"/>
  <c r="J29" i="6"/>
  <c r="K29" i="6"/>
  <c r="M29" i="6"/>
  <c r="N29" i="6"/>
  <c r="H30" i="6"/>
  <c r="J30" i="6" s="1"/>
  <c r="H31" i="6"/>
  <c r="J31" i="6"/>
  <c r="K31" i="6"/>
  <c r="N31" i="6" s="1"/>
  <c r="M31" i="6"/>
  <c r="H32" i="6"/>
  <c r="J32" i="6"/>
  <c r="K32" i="6"/>
  <c r="M32" i="6"/>
  <c r="N32" i="6"/>
  <c r="H33" i="6"/>
  <c r="K33" i="6" s="1"/>
  <c r="J33" i="6"/>
  <c r="H34" i="6"/>
  <c r="J34" i="6"/>
  <c r="K34" i="6"/>
  <c r="M34" i="6"/>
  <c r="N34" i="6"/>
  <c r="H35" i="6"/>
  <c r="J35" i="6"/>
  <c r="K35" i="6"/>
  <c r="M35" i="6"/>
  <c r="N35" i="6"/>
  <c r="H36" i="6"/>
  <c r="J36" i="6"/>
  <c r="K36" i="6"/>
  <c r="M36" i="6" s="1"/>
  <c r="H37" i="6"/>
  <c r="J37" i="6"/>
  <c r="K37" i="6"/>
  <c r="M37" i="6"/>
  <c r="N37" i="6"/>
  <c r="H38" i="6"/>
  <c r="J38" i="6" s="1"/>
  <c r="H39" i="6"/>
  <c r="J39" i="6"/>
  <c r="K39" i="6"/>
  <c r="N39" i="6" s="1"/>
  <c r="M39" i="6"/>
  <c r="H40" i="6"/>
  <c r="J40" i="6"/>
  <c r="K40" i="6"/>
  <c r="M40" i="6"/>
  <c r="N40" i="6"/>
  <c r="H41" i="6"/>
  <c r="K41" i="6" s="1"/>
  <c r="J41" i="6"/>
  <c r="H42" i="6"/>
  <c r="J42" i="6"/>
  <c r="K42" i="6"/>
  <c r="M42" i="6"/>
  <c r="N42" i="6"/>
  <c r="H43" i="6"/>
  <c r="J43" i="6" s="1"/>
  <c r="K43" i="6" s="1"/>
  <c r="H44" i="6"/>
  <c r="J44" i="6"/>
  <c r="K44" i="6"/>
  <c r="M44" i="6" s="1"/>
  <c r="H45" i="6"/>
  <c r="J45" i="6"/>
  <c r="K45" i="6"/>
  <c r="M45" i="6"/>
  <c r="N45" i="6"/>
  <c r="H46" i="6"/>
  <c r="J46" i="6" s="1"/>
  <c r="H47" i="6"/>
  <c r="J47" i="6"/>
  <c r="K47" i="6"/>
  <c r="N47" i="6" s="1"/>
  <c r="M47" i="6"/>
  <c r="H48" i="6"/>
  <c r="J48" i="6" s="1"/>
  <c r="K48" i="6" s="1"/>
  <c r="H49" i="6"/>
  <c r="K49" i="6" s="1"/>
  <c r="J49" i="6"/>
  <c r="H50" i="6"/>
  <c r="J50" i="6"/>
  <c r="K50" i="6"/>
  <c r="M50" i="6"/>
  <c r="N50" i="6"/>
  <c r="H51" i="6"/>
  <c r="J51" i="6" s="1"/>
  <c r="H52" i="6"/>
  <c r="J52" i="6"/>
  <c r="K52" i="6"/>
  <c r="M52" i="6" s="1"/>
  <c r="H53" i="6"/>
  <c r="J53" i="6"/>
  <c r="K53" i="6"/>
  <c r="M53" i="6"/>
  <c r="N53" i="6"/>
  <c r="H54" i="6"/>
  <c r="J54" i="6" s="1"/>
  <c r="H55" i="6"/>
  <c r="J55" i="6"/>
  <c r="K55" i="6"/>
  <c r="N55" i="6" s="1"/>
  <c r="M55" i="6"/>
  <c r="H56" i="6"/>
  <c r="J56" i="6" s="1"/>
  <c r="K56" i="6" s="1"/>
  <c r="H57" i="6"/>
  <c r="K57" i="6" s="1"/>
  <c r="J57" i="6"/>
  <c r="H58" i="6"/>
  <c r="J58" i="6"/>
  <c r="K58" i="6"/>
  <c r="M58" i="6"/>
  <c r="N58" i="6"/>
  <c r="H59" i="6"/>
  <c r="J59" i="6" s="1"/>
  <c r="H60" i="6"/>
  <c r="J60" i="6"/>
  <c r="K60" i="6"/>
  <c r="M60" i="6" s="1"/>
  <c r="H10" i="5"/>
  <c r="J10" i="5"/>
  <c r="K10" i="5"/>
  <c r="N10" i="5" s="1"/>
  <c r="M10" i="5"/>
  <c r="H11" i="5"/>
  <c r="J11" i="5"/>
  <c r="K11" i="5"/>
  <c r="M11" i="5"/>
  <c r="N11" i="5"/>
  <c r="H12" i="5"/>
  <c r="K12" i="5" s="1"/>
  <c r="J12" i="5"/>
  <c r="H13" i="5"/>
  <c r="J13" i="5"/>
  <c r="K13" i="5"/>
  <c r="M13" i="5"/>
  <c r="N13" i="5"/>
  <c r="H14" i="5"/>
  <c r="J14" i="5"/>
  <c r="K14" i="5"/>
  <c r="M14" i="5"/>
  <c r="N14" i="5"/>
  <c r="H15" i="5"/>
  <c r="K15" i="5"/>
  <c r="N15" i="5" s="1"/>
  <c r="M15" i="5"/>
  <c r="H16" i="5"/>
  <c r="J16" i="5"/>
  <c r="K16" i="5"/>
  <c r="M16" i="5"/>
  <c r="N16" i="5"/>
  <c r="H10" i="4"/>
  <c r="J10" i="4"/>
  <c r="K10" i="4"/>
  <c r="M10" i="4"/>
  <c r="N10" i="4"/>
  <c r="H11" i="4"/>
  <c r="J11" i="4"/>
  <c r="K11" i="4"/>
  <c r="M11" i="4" s="1"/>
  <c r="H12" i="4"/>
  <c r="J12" i="4"/>
  <c r="K12" i="4" s="1"/>
  <c r="H13" i="4"/>
  <c r="J13" i="4" s="1"/>
  <c r="H14" i="4"/>
  <c r="J14" i="4"/>
  <c r="K14" i="4"/>
  <c r="N14" i="4" s="1"/>
  <c r="M14" i="4"/>
  <c r="H15" i="4"/>
  <c r="J15" i="4"/>
  <c r="K15" i="4"/>
  <c r="M15" i="4"/>
  <c r="N15" i="4"/>
  <c r="H10" i="3"/>
  <c r="J10" i="3"/>
  <c r="K10" i="3"/>
  <c r="M10" i="3"/>
  <c r="N10" i="3"/>
  <c r="H11" i="3"/>
  <c r="J11" i="3"/>
  <c r="K11" i="3"/>
  <c r="M11" i="3" s="1"/>
  <c r="H12" i="3"/>
  <c r="J12" i="3"/>
  <c r="K12" i="3"/>
  <c r="M12" i="3"/>
  <c r="N12" i="3"/>
  <c r="H13" i="3"/>
  <c r="J13" i="3" s="1"/>
  <c r="H14" i="3"/>
  <c r="J14" i="3"/>
  <c r="K14" i="3"/>
  <c r="N14" i="3" s="1"/>
  <c r="M14" i="3"/>
  <c r="H15" i="3"/>
  <c r="J15" i="3"/>
  <c r="K15" i="3"/>
  <c r="M15" i="3"/>
  <c r="N15" i="3"/>
  <c r="H16" i="3"/>
  <c r="K16" i="3" s="1"/>
  <c r="J16" i="3"/>
  <c r="H17" i="3"/>
  <c r="J17" i="3"/>
  <c r="K17" i="3"/>
  <c r="M17" i="3"/>
  <c r="N17" i="3"/>
  <c r="F10" i="2"/>
  <c r="H10" i="2" s="1"/>
  <c r="F11" i="2"/>
  <c r="H11" i="2" s="1"/>
  <c r="F12" i="2"/>
  <c r="H12" i="2" s="1"/>
  <c r="F13" i="2"/>
  <c r="I13" i="2" s="1"/>
  <c r="H13" i="2"/>
  <c r="F14" i="2"/>
  <c r="H14" i="2" s="1"/>
  <c r="F15" i="2"/>
  <c r="H15" i="2" s="1"/>
  <c r="F16" i="2"/>
  <c r="H16" i="2"/>
  <c r="I16" i="2"/>
  <c r="L16" i="2" s="1"/>
  <c r="K16" i="2"/>
  <c r="F17" i="2"/>
  <c r="H17" i="2" s="1"/>
  <c r="F18" i="2"/>
  <c r="I18" i="2" s="1"/>
  <c r="H18" i="2"/>
  <c r="F19" i="2"/>
  <c r="H19" i="2"/>
  <c r="I19" i="2"/>
  <c r="K19" i="2"/>
  <c r="L19" i="2"/>
  <c r="F20" i="2"/>
  <c r="H20" i="2"/>
  <c r="I20" i="2"/>
  <c r="K20" i="2" s="1"/>
  <c r="F21" i="2"/>
  <c r="H21" i="2"/>
  <c r="I21" i="2"/>
  <c r="K21" i="2" s="1"/>
  <c r="F22" i="2"/>
  <c r="H22" i="2" s="1"/>
  <c r="F23" i="2"/>
  <c r="H23" i="2" s="1"/>
  <c r="F24" i="2"/>
  <c r="H24" i="2"/>
  <c r="I24" i="2"/>
  <c r="L24" i="2" s="1"/>
  <c r="K24" i="2"/>
  <c r="F25" i="2"/>
  <c r="I25" i="2" s="1"/>
  <c r="H25" i="2"/>
  <c r="F26" i="2"/>
  <c r="I26" i="2" s="1"/>
  <c r="H26" i="2"/>
  <c r="F27" i="2"/>
  <c r="H27" i="2"/>
  <c r="I27" i="2"/>
  <c r="K27" i="2"/>
  <c r="L27" i="2"/>
  <c r="F28" i="2"/>
  <c r="H28" i="2"/>
  <c r="I28" i="2"/>
  <c r="K28" i="2" s="1"/>
  <c r="F29" i="2"/>
  <c r="H29" i="2"/>
  <c r="I29" i="2"/>
  <c r="K29" i="2" s="1"/>
  <c r="M26" i="7" l="1"/>
  <c r="N26" i="7"/>
  <c r="M32" i="7"/>
  <c r="N32" i="7"/>
  <c r="M24" i="7"/>
  <c r="N24" i="7" s="1"/>
  <c r="M16" i="7"/>
  <c r="N16" i="7"/>
  <c r="M18" i="7"/>
  <c r="N18" i="7"/>
  <c r="M10" i="7"/>
  <c r="N10" i="7" s="1"/>
  <c r="K29" i="7"/>
  <c r="N27" i="7"/>
  <c r="K21" i="7"/>
  <c r="N19" i="7"/>
  <c r="K13" i="7"/>
  <c r="N11" i="7"/>
  <c r="M33" i="6"/>
  <c r="N33" i="6"/>
  <c r="M41" i="6"/>
  <c r="N41" i="6"/>
  <c r="M25" i="6"/>
  <c r="N25" i="6"/>
  <c r="M43" i="6"/>
  <c r="N43" i="6"/>
  <c r="M27" i="6"/>
  <c r="N27" i="6"/>
  <c r="M49" i="6"/>
  <c r="N49" i="6"/>
  <c r="M17" i="6"/>
  <c r="N17" i="6"/>
  <c r="M48" i="6"/>
  <c r="N48" i="6" s="1"/>
  <c r="M19" i="6"/>
  <c r="N19" i="6"/>
  <c r="M57" i="6"/>
  <c r="N57" i="6"/>
  <c r="M56" i="6"/>
  <c r="N56" i="6" s="1"/>
  <c r="N11" i="6"/>
  <c r="M11" i="6"/>
  <c r="K59" i="6"/>
  <c r="K51" i="6"/>
  <c r="N60" i="6"/>
  <c r="K54" i="6"/>
  <c r="N52" i="6"/>
  <c r="K46" i="6"/>
  <c r="N44" i="6"/>
  <c r="K38" i="6"/>
  <c r="N36" i="6"/>
  <c r="K30" i="6"/>
  <c r="N28" i="6"/>
  <c r="K22" i="6"/>
  <c r="N20" i="6"/>
  <c r="K14" i="6"/>
  <c r="N12" i="6"/>
  <c r="M12" i="5"/>
  <c r="N12" i="5"/>
  <c r="M12" i="4"/>
  <c r="N12" i="4"/>
  <c r="K13" i="4"/>
  <c r="N11" i="4"/>
  <c r="M16" i="3"/>
  <c r="N16" i="3"/>
  <c r="K13" i="3"/>
  <c r="N11" i="3"/>
  <c r="K25" i="2"/>
  <c r="L25" i="2"/>
  <c r="K13" i="2"/>
  <c r="L13" i="2"/>
  <c r="K26" i="2"/>
  <c r="L26" i="2"/>
  <c r="K18" i="2"/>
  <c r="L18" i="2"/>
  <c r="I11" i="2"/>
  <c r="L28" i="2"/>
  <c r="I22" i="2"/>
  <c r="L20" i="2"/>
  <c r="I14" i="2"/>
  <c r="I17" i="2"/>
  <c r="I12" i="2"/>
  <c r="I15" i="2"/>
  <c r="L29" i="2"/>
  <c r="I23" i="2"/>
  <c r="L21" i="2"/>
  <c r="I10" i="2"/>
  <c r="M21" i="7" l="1"/>
  <c r="N21" i="7" s="1"/>
  <c r="M29" i="7"/>
  <c r="N29" i="7" s="1"/>
  <c r="M13" i="7"/>
  <c r="N13" i="7"/>
  <c r="M14" i="6"/>
  <c r="N14" i="6" s="1"/>
  <c r="M46" i="6"/>
  <c r="N46" i="6" s="1"/>
  <c r="M22" i="6"/>
  <c r="N22" i="6" s="1"/>
  <c r="N54" i="6"/>
  <c r="M54" i="6"/>
  <c r="M30" i="6"/>
  <c r="N30" i="6" s="1"/>
  <c r="M51" i="6"/>
  <c r="N51" i="6"/>
  <c r="M59" i="6"/>
  <c r="N59" i="6"/>
  <c r="N38" i="6"/>
  <c r="M38" i="6"/>
  <c r="M13" i="4"/>
  <c r="N13" i="4"/>
  <c r="M13" i="3"/>
  <c r="N13" i="3"/>
  <c r="K14" i="2"/>
  <c r="L14" i="2"/>
  <c r="K10" i="2"/>
  <c r="L10" i="2"/>
  <c r="K22" i="2"/>
  <c r="L22" i="2"/>
  <c r="K23" i="2"/>
  <c r="L23" i="2" s="1"/>
  <c r="K15" i="2"/>
  <c r="L15" i="2"/>
  <c r="K12" i="2"/>
  <c r="L12" i="2" s="1"/>
  <c r="K17" i="2"/>
  <c r="L17" i="2"/>
  <c r="L11" i="2"/>
  <c r="K11" i="2"/>
</calcChain>
</file>

<file path=xl/sharedStrings.xml><?xml version="1.0" encoding="utf-8"?>
<sst xmlns="http://schemas.openxmlformats.org/spreadsheetml/2006/main" count="1451" uniqueCount="522">
  <si>
    <t>________________</t>
  </si>
  <si>
    <t xml:space="preserve"> Podpis ponudnika:</t>
  </si>
  <si>
    <t>Žig:</t>
  </si>
  <si>
    <t>Datum, kraj:</t>
  </si>
  <si>
    <t>nahajamo, nepredvidene rasti stroškov energentov in repromaterialov dopuščamo možnost, da se bo cenik za izdobavo sadik v letu 2024/25 spremenil!</t>
  </si>
  <si>
    <t>Seznam blaga pripravila:  Katarina Pavovec</t>
  </si>
  <si>
    <t>Ponudnik za artikle, ki niso navedeni na predračunu prizna ____ popusta.</t>
  </si>
  <si>
    <t xml:space="preserve">Rok brezplačne dobave na naslov naročnika __30____ dni. </t>
  </si>
  <si>
    <t>Seznam blaga mora biti izpolnjen v vseh delih.</t>
  </si>
  <si>
    <t>Ponudnik mora ponuditi vse artikle iz seznama blaga od zap.št 1 do 20.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</si>
  <si>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</si>
  <si>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 xml:space="preserve">Skupaj končna vrednost  </t>
  </si>
  <si>
    <t>kom</t>
  </si>
  <si>
    <t>Trajnice - mix ( cvetoče) lonček Ф 12</t>
  </si>
  <si>
    <t>20.</t>
  </si>
  <si>
    <t>Trajnice - mix ( ne cvetoče) lonček Ф 12</t>
  </si>
  <si>
    <t>19.</t>
  </si>
  <si>
    <t>ERICA  - TRAJNI LONČEK rica  -  Ф 12</t>
  </si>
  <si>
    <t>18.</t>
  </si>
  <si>
    <t>RESE - MIX (kot npr. TRIO)  Ф 12</t>
  </si>
  <si>
    <t>17.</t>
  </si>
  <si>
    <t>zaboj 1/260</t>
  </si>
  <si>
    <t>POTAKNJENCI TAGETES</t>
  </si>
  <si>
    <t>16.</t>
  </si>
  <si>
    <t>POTAKNJENCI BEGONIA</t>
  </si>
  <si>
    <t>15.</t>
  </si>
  <si>
    <t>zaboj 1/126</t>
  </si>
  <si>
    <t>POTAKNJENCI SANVITALIA</t>
  </si>
  <si>
    <t>14.</t>
  </si>
  <si>
    <t>zaboj 1/15</t>
  </si>
  <si>
    <t>MANDEVILLA HYBRIDA</t>
  </si>
  <si>
    <t>13.</t>
  </si>
  <si>
    <t>zaboj 1/84</t>
  </si>
  <si>
    <t>POTAKNJENCI CAREX OSCHIMENSIS MAXIGOLD</t>
  </si>
  <si>
    <t>12.</t>
  </si>
  <si>
    <t>zaboj 1/72</t>
  </si>
  <si>
    <t>POTAKNJENCI PENNISETUM X ADVENA RUBRUM</t>
  </si>
  <si>
    <t>11.</t>
  </si>
  <si>
    <t>zaboj 1/100</t>
  </si>
  <si>
    <t>POTAKNJENCI LOBULARIA - GROBELNIK</t>
  </si>
  <si>
    <t>10.</t>
  </si>
  <si>
    <t>POTAKNJENCI IOIMEA BATATA</t>
  </si>
  <si>
    <t>9.</t>
  </si>
  <si>
    <t>POTAKNJENCI  DALIA X HYBRIDA</t>
  </si>
  <si>
    <t>8.</t>
  </si>
  <si>
    <t xml:space="preserve">POTAKNJENCI ASTERISCUS MARITIMUS </t>
  </si>
  <si>
    <t>7.</t>
  </si>
  <si>
    <t xml:space="preserve">POTAKNJENCI VERBENA HYBRIDA </t>
  </si>
  <si>
    <t>6.</t>
  </si>
  <si>
    <t>POTAKNJENCI PETUNIA HYBRIDA SURFINIA</t>
  </si>
  <si>
    <t>5.</t>
  </si>
  <si>
    <t>POTAKNJENCI PELARGONIUM PELTATUM</t>
  </si>
  <si>
    <t>4.</t>
  </si>
  <si>
    <t>POTAKNJENCI  PELARGONIUM ZONALE</t>
  </si>
  <si>
    <t>3.</t>
  </si>
  <si>
    <t>POTAKNJENCI PELARGONIUM INTERSPECIFIC CALLIOPE</t>
  </si>
  <si>
    <t>2.</t>
  </si>
  <si>
    <t>zaboj 1/360</t>
  </si>
  <si>
    <t>SADIKE MAČEH</t>
  </si>
  <si>
    <t>1.</t>
  </si>
  <si>
    <t>9=6+8</t>
  </si>
  <si>
    <t>8=6x7</t>
  </si>
  <si>
    <t>6=3-5</t>
  </si>
  <si>
    <t>5=3x4</t>
  </si>
  <si>
    <t>3=1x2</t>
  </si>
  <si>
    <t xml:space="preserve"> Vrednost EUR z DDV</t>
  </si>
  <si>
    <t>Znesek DDV</t>
  </si>
  <si>
    <t>% DDV</t>
  </si>
  <si>
    <t>Vrednost EUR brez DDV s popustom</t>
  </si>
  <si>
    <t>Znesek popusta</t>
  </si>
  <si>
    <t>% popusta</t>
  </si>
  <si>
    <t>Vrednost EUR brez DDV</t>
  </si>
  <si>
    <t>Cena/EM EUR brez DDV</t>
  </si>
  <si>
    <t>Okvirna  letna količina</t>
  </si>
  <si>
    <t>EM zaboj</t>
  </si>
  <si>
    <t>Naziv artikla in opis</t>
  </si>
  <si>
    <t>Z.Š.</t>
  </si>
  <si>
    <t>PODROČJE: HORTIKULTURA</t>
  </si>
  <si>
    <t>SKLOP 1. SADIKE OKRASNIH RASTLIN predračun št.</t>
  </si>
  <si>
    <t>4202 Naklo</t>
  </si>
  <si>
    <t>Strahinj, 99</t>
  </si>
  <si>
    <t>OBR - 3</t>
  </si>
  <si>
    <t>BIOTEHNIŠKI CENTER NAKLO</t>
  </si>
  <si>
    <t>Naročnik:</t>
  </si>
  <si>
    <t>Ponudnik</t>
  </si>
  <si>
    <t xml:space="preserve">OPOMBA: Ponudba je pripravljena na podlagi trenutno objavljenega cenika za leto 2024, ki je bil objavljen 1.10.2023. Zaradi specifičnosti časov v katerih se trenutno </t>
  </si>
  <si>
    <t>Seznam blaga pripravila: Katarina Pavovec</t>
  </si>
  <si>
    <t>Ponudnik  za artikle, ki niso navedeni na predračunu  prizna ______ % popusta.</t>
  </si>
  <si>
    <t>Rok brezplačne dobave na naslov naročnika:____7______ dni.</t>
  </si>
  <si>
    <t xml:space="preserve"> zap. št 1 in 9</t>
  </si>
  <si>
    <t>Ponudnik mora ponuditi vse artikle iz seznama blaga od zap. št 1. do  8.</t>
  </si>
  <si>
    <t>10kg</t>
  </si>
  <si>
    <t>Gnojilo za okrasne rastline (kot napr.  NPK 15-11-25 ali enakovredno) -  za cvet</t>
  </si>
  <si>
    <t>Gnojilo za okrasne rastline (kot napr.  NPK 20-20-20 ali enakovredno)- za zelenje</t>
  </si>
  <si>
    <t>Gnojilo za okrasne rastline (kot napr. NPK 13-40-13 ali enakovredno) - za boljše koreninjenje</t>
  </si>
  <si>
    <t>250l</t>
  </si>
  <si>
    <t>Šota - kisla zemlja (kot.npr. rododendrone ali enakovredno)</t>
  </si>
  <si>
    <t>25kg</t>
  </si>
  <si>
    <t>Mikrokapsolirano gnojilo (kot.npr.Osmocot start ali enakovredno)</t>
  </si>
  <si>
    <t>70l</t>
  </si>
  <si>
    <t>Substrat univerzalen - boljša kvaliteta (kot. npr. Pflanzerde ali enakovredno)</t>
  </si>
  <si>
    <t>Substrat za razmnoževanje (setev, pikiranje)</t>
  </si>
  <si>
    <t>Substrat za pelargonije profi - (kot. npr.  Premium stender ali enakovredno)</t>
  </si>
  <si>
    <t>EM  kg, l</t>
  </si>
  <si>
    <t>Šifra atikla-koda</t>
  </si>
  <si>
    <t>Naziv  artikla in proizvajalca</t>
  </si>
  <si>
    <t xml:space="preserve">PODROČJE: HORTIKULTURA </t>
  </si>
  <si>
    <t xml:space="preserve">SKLOP 2. SUBSTRAT IN GNOJILA ZA OKRASNO VRTNARSTVO, predračun št. </t>
  </si>
  <si>
    <t>__________________</t>
  </si>
  <si>
    <t>Ponudnik za artikle, ki niso navedeni na predračunu  prizna _______ % popusta.</t>
  </si>
  <si>
    <t>Rok brezplačne dobave na naslov naročnika:_____10_____ dni.</t>
  </si>
  <si>
    <t xml:space="preserve">Ponudnik mora ponuditi vse artikle iz seznama blaga od zap. št 1.  do 6 . </t>
  </si>
  <si>
    <t>kos</t>
  </si>
  <si>
    <t>BACHMANN 64233.04 -podstavek 8 gnezd</t>
  </si>
  <si>
    <t>BACHMANN 65568 SETVENI PLATO/104</t>
  </si>
  <si>
    <t>BACHMANN 65104.01 - SETVENI PLATO 104</t>
  </si>
  <si>
    <t>BACHMANN 62009 -GOJITVENI PLATO 9/1</t>
  </si>
  <si>
    <t>BACHMANN 62006 -GOJITVENI PLATO 6/1</t>
  </si>
  <si>
    <t>BACHMANN 62004 -GOJITVENI PLATO 4/1</t>
  </si>
  <si>
    <t>EM kos, l, m</t>
  </si>
  <si>
    <t xml:space="preserve">SKLOP 3. MATERIAL ZA SETEV IN PRESAJANJE, predračun št. </t>
  </si>
  <si>
    <t>Rok brezplačne dobave na naslov naročnika:____10______ dni.</t>
  </si>
  <si>
    <t xml:space="preserve">Ponudnik mora ponuditi vse artikle iz seznama blaga od zap. št 1.  do  5. </t>
  </si>
  <si>
    <t>PVC lončki Ф 12 - 980 v pak</t>
  </si>
  <si>
    <t>PVC lončki Ф 11 - 1224 v pak</t>
  </si>
  <si>
    <t>PVC lončki Ф 10 - 1968 v pak</t>
  </si>
  <si>
    <t>BACHMANN 65405 -SETVENA PLOŠČA / 84 - 56 v pak</t>
  </si>
  <si>
    <t>BACHMANN 65565-SETVENA PLOŠČA / 45 -70 v pak</t>
  </si>
  <si>
    <t>100 kos</t>
  </si>
  <si>
    <t>Transportni platoji z odprtino 10,5/15</t>
  </si>
  <si>
    <t>Transportni platoji z odprtino 12/15</t>
  </si>
  <si>
    <t xml:space="preserve">SKLOP 4. PLASTIKA, predračun št. </t>
  </si>
  <si>
    <t>____________________</t>
  </si>
  <si>
    <t>_______________________</t>
  </si>
  <si>
    <t>Ponudnik za artikle, ki niso navedeni na predračunu prizna _______ % popusta.</t>
  </si>
  <si>
    <t>Rok brezplačne dobave na naslov naročnika:__________ dni.</t>
  </si>
  <si>
    <t>Ponudnik mora izpolniti vse artikle iz seznama blaga od zap. št. 1. do 51.</t>
  </si>
  <si>
    <t>trosilec mineralnih gnojil 3kg</t>
  </si>
  <si>
    <t>51.</t>
  </si>
  <si>
    <t>Kolo za samokolnico - polno</t>
  </si>
  <si>
    <t>50.</t>
  </si>
  <si>
    <t>Folija UV - prozorna, 30m x 6m</t>
  </si>
  <si>
    <t>49.</t>
  </si>
  <si>
    <t>VRU - 350 (kot. npr. špaga za bale)</t>
  </si>
  <si>
    <t>48.</t>
  </si>
  <si>
    <t>Fiziološki stimulator vitalnih funkcij rastlin (kot. npr. PRP ali enakovredno)</t>
  </si>
  <si>
    <t>47.</t>
  </si>
  <si>
    <t>Žaga za drevje (kot npr. MTECH dolžina 330 mm ali enakovredno)</t>
  </si>
  <si>
    <t>46.</t>
  </si>
  <si>
    <t>Žaga lokarica  (kot npr. lokarica BAHCO 760 mm ali enakovredno)</t>
  </si>
  <si>
    <t>45.</t>
  </si>
  <si>
    <t>Zaščitna maska (kot.npr. Respirator za trde delce Aura ali enakovredno) 5 kos</t>
  </si>
  <si>
    <t>43.</t>
  </si>
  <si>
    <t>Zaščitne rokavice iz latexa (kot.npr. LATEX M, L, XL  ali enakovredno) 100 kos</t>
  </si>
  <si>
    <t>42.</t>
  </si>
  <si>
    <t>Zalivalka plastična za rože 5L</t>
  </si>
  <si>
    <t>41.</t>
  </si>
  <si>
    <t xml:space="preserve">Zalivalka palstična za rože 10L </t>
  </si>
  <si>
    <t>40.</t>
  </si>
  <si>
    <t>Vrtnarske škarje (kot npr. MTECH BY-PASS 215 ali enakovredno)</t>
  </si>
  <si>
    <t>39.</t>
  </si>
  <si>
    <t>Cev za vodo, 1/2", 50m</t>
  </si>
  <si>
    <t>38.</t>
  </si>
  <si>
    <t>Voziček za cev kovinski (brez cevi) - za 25 m cevi ( kot npr. Claber voziček metal compact ali enakovredno)</t>
  </si>
  <si>
    <t>37.</t>
  </si>
  <si>
    <t>Vezivo PP tip 800/500g  – 400m (Kot npr. vezivo za baliranje ali enakovredno)</t>
  </si>
  <si>
    <t>36.</t>
  </si>
  <si>
    <t>Vile prekopne (kot npr. vile MTECH Pirun ali enakovredno)</t>
  </si>
  <si>
    <t>35.</t>
  </si>
  <si>
    <t>Vile za gnoj 4 roglji (kot npr. MTECH 4 roglji ali enakovredno)</t>
  </si>
  <si>
    <t>34.</t>
  </si>
  <si>
    <t>Plastični termometer brez živega srebra, merilno območje cc (-38 - +50C) - (kot.npr. Steps 37215 ali enakovredno)</t>
  </si>
  <si>
    <t>33.</t>
  </si>
  <si>
    <t>Smetišnica z ročajem dolgi ročaj (kot. npr. Coronet smetišnica z ročajem ali enakovredno)</t>
  </si>
  <si>
    <t>32.</t>
  </si>
  <si>
    <t>Smetišnica kovinska (kot npr. MUTA smetišnica z ročajem ali enakovredno)</t>
  </si>
  <si>
    <t>31.</t>
  </si>
  <si>
    <t>Samokolnica (kot npr. MQ V-080 varjena lakirana ali enakovredno)</t>
  </si>
  <si>
    <t>30.</t>
  </si>
  <si>
    <t>Sadilni klin (kot npr. MTECH sadilni klin ali enakovredno)</t>
  </si>
  <si>
    <t>29.</t>
  </si>
  <si>
    <t>Seme za travo (kot.npr. Bled  brez črne detelje ali enakovredno) 10l</t>
  </si>
  <si>
    <t>28.</t>
  </si>
  <si>
    <t>Sadjarske škarje za obrezovanje teleskopske (kot npr. MTECH teleskopskeali enakovredno)</t>
  </si>
  <si>
    <t>27.</t>
  </si>
  <si>
    <t>Ročna škropilnica PVC 5l (kot. npr. Solo ali enakovredno)</t>
  </si>
  <si>
    <t>26.</t>
  </si>
  <si>
    <t>Navadna pršilka 1 L</t>
  </si>
  <si>
    <t>25.</t>
  </si>
  <si>
    <t>m</t>
  </si>
  <si>
    <t>PE folija plasta 0,15 mm širina 2 m</t>
  </si>
  <si>
    <t>24.</t>
  </si>
  <si>
    <t>Pištola za zalivanje prha brizgalna (kot  npr. Pištola Gardena ali enakovredno) - boljša kvaliteta</t>
  </si>
  <si>
    <t>23.</t>
  </si>
  <si>
    <t>Motika-rezalnik plevela, nasajen dolg ročaj kot npr. MTECH motika oglata kovana nasajena ali enakovredno</t>
  </si>
  <si>
    <t>22.</t>
  </si>
  <si>
    <t>Grablje za listje kot npr. MTECH metlica ploščata 45 cm ali enakovredno</t>
  </si>
  <si>
    <t>21.</t>
  </si>
  <si>
    <t>Orodje rahljač cvetlični-dolg ročaj kot npr. MTECH grabež plevela dolg ročaj ali enakovredno</t>
  </si>
  <si>
    <t>Orodje rahljač cvetlični-kratek ročaj kot npr. MTECH grabež plevela ali enakovredno</t>
  </si>
  <si>
    <t>Omelo za cesto z ročajem-60 cm</t>
  </si>
  <si>
    <t>Omelo žima ročno kot npr. Coronet ročno 40 cm lesen ali enakovredno</t>
  </si>
  <si>
    <t xml:space="preserve">Omelo žima nasajeno dolg ročaj kot npr. Coronet omelo z ročajem ali enakovredno </t>
  </si>
  <si>
    <t>Metla sirkova-klasična (gosta)</t>
  </si>
  <si>
    <t>Motvoz 1,25/3 125m  - vrvica</t>
  </si>
  <si>
    <t>Motika velika z ročajem kot npr. MTECH motika  Dolenjska nasajena ali enakovredno</t>
  </si>
  <si>
    <t>Motičica vrtna kratek ročaj kot npr. MTECH motičica koničasta mala ali enakovredno</t>
  </si>
  <si>
    <t>Rumene lepljive plošče 10/1 (kot. npr. rumene lepljive plošče BIO Plantella)</t>
  </si>
  <si>
    <t>Lopata plastična za sneg kot npr. Dolenc lopata PVC velika nasajena ali enakovredno</t>
  </si>
  <si>
    <t>Lopata jeklena nasajena kot npr. lopata MUTA valjana ali enakovredno</t>
  </si>
  <si>
    <t>Lopata z ravnim rezilom kot npr. prekopna lopata MTECH ravna ali enakovredno</t>
  </si>
  <si>
    <t>Kramp nasajen kot npr. MTECH 2,50 kg nasajen ali enakovredno</t>
  </si>
  <si>
    <t>Klin za pritrjevanje agrokoprene - plastični</t>
  </si>
  <si>
    <t>Kuhinjski nož kot npr. Kuhinjski nož Fiskars 11 cm ali enakvredno</t>
  </si>
  <si>
    <t>Grablje železne nasajene kot npr. MTECH 14 zob nasajene ali enakovredno</t>
  </si>
  <si>
    <t>Grablje lesene nasajene, kot npr. grablje konte ali enakovredno</t>
  </si>
  <si>
    <t>Glinopor 8/16MM 50L</t>
  </si>
  <si>
    <t>Električne škarje za travo kot npr. BOSCH ISLO za travo ali enakovredno</t>
  </si>
  <si>
    <t>EM / kos, m</t>
  </si>
  <si>
    <t>Šifra atikla koda</t>
  </si>
  <si>
    <t>_________________________________________________________________________</t>
  </si>
  <si>
    <t>SKLOP 5.  VRTNARSKI REPROMATERIAL, predračun št.</t>
  </si>
  <si>
    <t>Seznam blaga pripravili: Katarina Pavovec</t>
  </si>
  <si>
    <t>Ponudnik mora ponuditi vse artikle iz seznama blaga od zap. št. 1. do 24.</t>
  </si>
  <si>
    <t>ČEBULICE TULIPANOV, standardno pakiranje</t>
  </si>
  <si>
    <t xml:space="preserve"> kom</t>
  </si>
  <si>
    <t>ČEBULICE NARCIS, standardno pakiranje</t>
  </si>
  <si>
    <t>vrečka 5g</t>
  </si>
  <si>
    <t>HELICHRYSUM MEŠANICA</t>
  </si>
  <si>
    <t>HELIANTHUS ANN. NIZKA</t>
  </si>
  <si>
    <t>NIGELLA DAMASC. MEŠANICA</t>
  </si>
  <si>
    <t>SEME ZINNIA ELEGANS MEŠANICA</t>
  </si>
  <si>
    <t>SEME SCABIOSA ATROPURPUREA</t>
  </si>
  <si>
    <t>SEME SALVIA VIRIDIS</t>
  </si>
  <si>
    <t>SEME PAPAVER RHOEDAS MEŠANICA</t>
  </si>
  <si>
    <t>vreča 5g</t>
  </si>
  <si>
    <t>SEME BUČKE OKRASNE</t>
  </si>
  <si>
    <t>SEME BUČA NOČ ČAROVNIC</t>
  </si>
  <si>
    <t>SEME LIMONIUM - TATARIKUM</t>
  </si>
  <si>
    <t>SEME GYPSOPHILA ELEGANS</t>
  </si>
  <si>
    <t>SEME GODETIA  GRANDIFLORA</t>
  </si>
  <si>
    <t>SEME DIANTHUS BARBATUS</t>
  </si>
  <si>
    <t>SEME DAHLIA VARIABILIS</t>
  </si>
  <si>
    <t>SEME COSMOS BIPINNATUS</t>
  </si>
  <si>
    <t>SEME CELOSIA</t>
  </si>
  <si>
    <t>SEME CLEOME SPINOSA</t>
  </si>
  <si>
    <t>SEME CHRYSANTHEMUM CARINATUM</t>
  </si>
  <si>
    <t>SEME CALLISTEPHUS CHINENSIS</t>
  </si>
  <si>
    <t>SEME CALENDULA OFFICINALIS</t>
  </si>
  <si>
    <t>SEME AGERATUM</t>
  </si>
  <si>
    <t>SEME AMMOBIUM ALATIUM BELA</t>
  </si>
  <si>
    <t>EM kos</t>
  </si>
  <si>
    <t>NE</t>
  </si>
  <si>
    <t>DA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</si>
  <si>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</si>
  <si>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70 l</t>
  </si>
  <si>
    <t>BIO SUBSTRAT ( kot. npr. Klasman Potground ali enakovredno)</t>
  </si>
  <si>
    <t>Naziv artikla in proizvajalca</t>
  </si>
  <si>
    <t>______________________</t>
  </si>
  <si>
    <t>Seznam blaga  pripravili: Katarina Pavovec</t>
  </si>
  <si>
    <t>Ponudnik mora ponuditi vse artikle iz seznama blaga od zap. Št. 1. do 36.</t>
  </si>
  <si>
    <t>Sistemični funficid (kot. npr. SCORE  ali enakovredno 10ml)</t>
  </si>
  <si>
    <t>Soda bikarbona 25 kg</t>
  </si>
  <si>
    <t>Protifer KALIJ 1000 ml</t>
  </si>
  <si>
    <t>Protifer KALCIJ 1000 ml</t>
  </si>
  <si>
    <t>Vaba za zatiranje polžov (kot.npr. FERAMOL ali enakovredno) 1kg</t>
  </si>
  <si>
    <t>Sistemični insekticid za zatiranje listnih uši  35g (kot.npr. TEPPEKI 35g ali enakovredno)</t>
  </si>
  <si>
    <t>Fungicid 100ml (kot.npr. TELDOR SC 500/ 100ml ali enakovredno)</t>
  </si>
  <si>
    <t>Rastni regulator 0,5l (za mačehe)</t>
  </si>
  <si>
    <t>Fungicid s kombiniranim kontaktnim in sistemičnem delovanjem 100g (kot.npr. SWITCH 100G ali enakovredno)</t>
  </si>
  <si>
    <t>Kontaktni fungicid s preventivnim in kurativnim delovanjem 250ml (kot.npr.  ORTIVA ali enakovredno 250ml)</t>
  </si>
  <si>
    <t>Kontaktni fungicid s preventivnim in kurativnim delovanjem  (kot.npr. ROVRAL AQUFLO 1L ali enakovredno)</t>
  </si>
  <si>
    <t>Sistemični fungicid 1dl (kot.npr. PREVICUR ENERGY/1dl ali enakovredno)</t>
  </si>
  <si>
    <t>Insekticid za zatiranje rastlinskih škodljivcev 40g (kot.npr. MOSPILAN 20 SG /40g ali enakovredno)</t>
  </si>
  <si>
    <t>Fungicid (kot.npr. DITHANE 250g ali enakovredno) 0,2L</t>
  </si>
  <si>
    <t>Sistemični insekticid z kontaktnim delovanjem (kot.npr. KOHINOR ali enakovredno) 1L</t>
  </si>
  <si>
    <t>AQ-10 fungicid (Karsia) 30 g</t>
  </si>
  <si>
    <t>Stimulator rasti(kot.npr. HORMON RHIZOPON 3. 25g ali enakovredno)</t>
  </si>
  <si>
    <t>Stimulator rasti(kot.npr. HORMON RHIZOPON 2. 25g ali enakovredno)</t>
  </si>
  <si>
    <t>Stimulator rasti (kot.npr. HORMON RHIZOPON 1. 25g ali enakovredno)</t>
  </si>
  <si>
    <t>GNOJILO ZA TRATO 25kg (kot.npr. COMPO ali enakovredno)</t>
  </si>
  <si>
    <t>Sinergist, pomožno sredstvo (kot. npr. OGRIOL ali enakovredno) 1L</t>
  </si>
  <si>
    <t>GNOJILO 1KG (kot.npr. PLANTELA ali enakovredno)</t>
  </si>
  <si>
    <t>GNOJILO ZA IGLAVCE 1KG (kot. npr. PLANTELA ali enakovredno)</t>
  </si>
  <si>
    <t>Tekoče listno gnojilo (kot. npr. FOLIFERTIL ali enakovredno) 1L</t>
  </si>
  <si>
    <t>CEPILNI TRAK - dožina 16cm/100 kos</t>
  </si>
  <si>
    <t>CEPILNA SMOLA - 250g</t>
  </si>
  <si>
    <t>Bakrov pripravek (kot.npr. CUPRABLAU -Z ali enakovredno) 35WP/1kg</t>
  </si>
  <si>
    <t>Naravno sredstvo za krepitev rastlin (kot.npr. CVETAL ALGIN ali enakovredno) 1L</t>
  </si>
  <si>
    <t>Sistemični insekticid (kot.npr. CALYPSO SC 480 ali enakovredno)  100 ml</t>
  </si>
  <si>
    <t>AMILO-X fungicid (Karsia) 1 kg</t>
  </si>
  <si>
    <t>MEŠ. ZA ZELENO GNOJENJE 0,50 kg (kot.npr. BIOVRT ali enakovredno)</t>
  </si>
  <si>
    <t>EKOLOŠKO ZATIRANJE ŠKODLJIVCEV NA OKRASNIH RASTLINAH IN VRTNINAH (kot.npr. BIOTIP FLORAL ali enakovredno) 50MML</t>
  </si>
  <si>
    <t>kg</t>
  </si>
  <si>
    <t>EKOLOŠKO VARSTVO PRED BOLEZNIMI IN ŠKODLJIVCI (kot.npr. ALGO - PLAZMIN ali enakovredno) 1kg</t>
  </si>
  <si>
    <t>Naturalis  Insekticid (Karsia) (1000 ml)</t>
  </si>
  <si>
    <t>NARAVNI INSEKTICID 1000ml (kot.npr. NEEMAZAL ali enakovredno 1000ml )</t>
  </si>
  <si>
    <t>LASER PULS 50 ml ali enakovredno</t>
  </si>
  <si>
    <t>___________________</t>
  </si>
  <si>
    <t xml:space="preserve">DA </t>
  </si>
  <si>
    <t>Artikli morajo biti primerni za ekološko pridelavo - dovoljene (obkrožite)</t>
  </si>
  <si>
    <t>Črna tkanina kot npr. Agrotekstil ali enakovredno, 2,1x 100m</t>
  </si>
  <si>
    <t>Folija črna 30 mic, 1,3 x 1500m (kot npr. Dios P ali enakovredno)</t>
  </si>
  <si>
    <t>Vermiculit 100l</t>
  </si>
  <si>
    <t>EM/ L, kom-semen, g-semena</t>
  </si>
  <si>
    <t>VRTEKS LETNI 2 X 200m</t>
  </si>
  <si>
    <t>SKLOP 9. AGROTEKSTIL, FOLIJA in KOPRENA , predračun št.</t>
  </si>
  <si>
    <t>Ponudnik mora ponuditi vse artikle od št 1 do 3.</t>
  </si>
  <si>
    <t>Spojna spojka za kapljač (kot.npr. serije 5 Rivulis moder ali enakovredno)</t>
  </si>
  <si>
    <t>Priključne spojke kot npr. T- tape za Alkaten z ventilom ali enakovredno</t>
  </si>
  <si>
    <t>Kapljači kot npr. T - tape 508-20-500 ali enakovredno 1800 m</t>
  </si>
  <si>
    <t>EM/ L,  kom-semen, g-semena</t>
  </si>
  <si>
    <t>EKO ČEBULJČEK  - bela</t>
  </si>
  <si>
    <t>EKO ČEBULJČEK  - rumeni</t>
  </si>
  <si>
    <t>SKLOP 10. MATERIAL ZA NAMAKANJE , predračun št.</t>
  </si>
  <si>
    <t>EM/ kom-vrečka, g, kg, EM/ L,  kom-semen, g-semena</t>
  </si>
  <si>
    <t>Ponudniku ni treba ponuditi vseh artiklov iz seznama blaga.</t>
  </si>
  <si>
    <t>EKO ZELENA BAZILIKA</t>
  </si>
  <si>
    <t>EKO MAJARON</t>
  </si>
  <si>
    <t>EKO ORIGANO</t>
  </si>
  <si>
    <t>EKO TIMIJAN</t>
  </si>
  <si>
    <t>EKO DROBNJAK</t>
  </si>
  <si>
    <t>EKO LUŠTREK</t>
  </si>
  <si>
    <t>EKO KOMARČEK</t>
  </si>
  <si>
    <t>EKO ŽAJBELJ</t>
  </si>
  <si>
    <t>EKO OGNJIČ</t>
  </si>
  <si>
    <t>EKO PLAVICA</t>
  </si>
  <si>
    <t>EKO KUMINA</t>
  </si>
  <si>
    <t>EKO LISTNI PETERŠILJ</t>
  </si>
  <si>
    <t>EKO PETERŠILJ KORNINSKI</t>
  </si>
  <si>
    <t>EKO RDEČA PESA</t>
  </si>
  <si>
    <t>EKO ZELENA GOMOLJNA</t>
  </si>
  <si>
    <t>EKO PARADIŽNIK - češnjev</t>
  </si>
  <si>
    <t>EKO PARADIŽNIK  - pink</t>
  </si>
  <si>
    <t>EKO KUMARE - SOLATNE</t>
  </si>
  <si>
    <t xml:space="preserve">EKO BUČKE - temno zelene </t>
  </si>
  <si>
    <t>EKO POR - ZIMSKI</t>
  </si>
  <si>
    <t>EKO ŠPINAČA</t>
  </si>
  <si>
    <t>vrečka 100.000</t>
  </si>
  <si>
    <t>EKO BLITVA</t>
  </si>
  <si>
    <t>vrečka 1000 semen</t>
  </si>
  <si>
    <t>EKO ZELJE ZGODNJE KONIČASTO</t>
  </si>
  <si>
    <t>EKO ZELJE ZGODNJE OKROGLO</t>
  </si>
  <si>
    <t>EKO ZELJE PLOŠČATO</t>
  </si>
  <si>
    <t xml:space="preserve">EKO RDEČE ZELJE </t>
  </si>
  <si>
    <t xml:space="preserve">EKO KITAJSKO ZELJE  </t>
  </si>
  <si>
    <t>EKO BROKOLI</t>
  </si>
  <si>
    <t xml:space="preserve">EKO GLAVNATI OHROVT </t>
  </si>
  <si>
    <t xml:space="preserve">EKO CVETAČA </t>
  </si>
  <si>
    <t xml:space="preserve">EKO KOLERABICA ZELENA NADZEMNA </t>
  </si>
  <si>
    <t>EKO KORIANDER</t>
  </si>
  <si>
    <t>EKO KOPER</t>
  </si>
  <si>
    <t>EKO PORTULAK</t>
  </si>
  <si>
    <t>EKO KISLICA</t>
  </si>
  <si>
    <t>EKO META - posebna sorta</t>
  </si>
  <si>
    <t>EKO MELISA - posebna sorta</t>
  </si>
  <si>
    <t>EKO RDEČI ŽAJBELJ</t>
  </si>
  <si>
    <t>EKO PISANOLISTNI TIMIJAN</t>
  </si>
  <si>
    <t>EKO PISANOLISTNI ŽAJBELJ</t>
  </si>
  <si>
    <t>EKO SADIKE JAGOD - večje gozdne</t>
  </si>
  <si>
    <t>EKO SADIKE JAGOD - obešanke</t>
  </si>
  <si>
    <t>EKO SADIKE JAGOD - celoletne</t>
  </si>
  <si>
    <t>EKO SADIKE STEVIJE</t>
  </si>
  <si>
    <t>EKO SADIKE PEHTRANA</t>
  </si>
  <si>
    <t>EM/kom-semen, g-semena</t>
  </si>
  <si>
    <t>SKLOP 11. EKOLOŠKA SEMENA (ODPRTI SKLOP), predračun št.</t>
  </si>
  <si>
    <t xml:space="preserve"> SKLOP 12. EKOLOŠKE SADIKE (ODPRTI SKLOP) - Hortikultura, predračun št.</t>
  </si>
  <si>
    <t xml:space="preserve">EKO BRSTIČNI OHROVT </t>
  </si>
  <si>
    <t>Ponudnik za artikle, ki niso navedeni na predračunu  prizna 25 % popusta.</t>
  </si>
  <si>
    <t>Rok brezplačne dobave na naslov naročnika:___5 (pet)___ dni.</t>
  </si>
  <si>
    <t>NC20</t>
  </si>
  <si>
    <t>Neem cake 20 kg - Aurum d.o.o.</t>
  </si>
  <si>
    <t>Naravno gnojilo za travnik (kot npr. NEEM CAKE ali enakovredno) - 20 kg</t>
  </si>
  <si>
    <t>BT1L</t>
  </si>
  <si>
    <t>Bio Topi 1 L - Aurum d.o.o.</t>
  </si>
  <si>
    <t>Pripravek za razkuževanje glivičnih bolezni (kot npr. BIO  TOP ali enakovreno) 2l</t>
  </si>
  <si>
    <t>BSK1L</t>
  </si>
  <si>
    <t>Bio SK 1 L - Aurum d.o.o.</t>
  </si>
  <si>
    <t>Naravno gnojilo (kot npr. SLADKI KOMARČEK ali enakovredno) 2L</t>
  </si>
  <si>
    <t>BZ1L</t>
  </si>
  <si>
    <t>Bio Zel 1 L - Aurum d.o.o.</t>
  </si>
  <si>
    <t>Naravno gnojilo (kot npr. BIO ZEL ali enakovredno) 10L</t>
  </si>
  <si>
    <t>KT5L</t>
  </si>
  <si>
    <t>Kelp tonic 5 L - Aurum d.o.o.</t>
  </si>
  <si>
    <t>Naravno gnojilo (kot npr. KELP TONIK ali enakovredno) 5L</t>
  </si>
  <si>
    <t>NT10L</t>
  </si>
  <si>
    <t>Neem tonic 10 L - Aurum d.o.o.</t>
  </si>
  <si>
    <t>Naravno gnojilo (kot npr. NEEM TONIK ali enaklovredno)  10L</t>
  </si>
  <si>
    <t>EM/ L,kg, kom-semen, g-semena</t>
  </si>
  <si>
    <t xml:space="preserve">PODROČJA: HORTIKULTURA IN KMETIJSTVO </t>
  </si>
  <si>
    <t>Biološko aktiven humificiran hlevski gnoj  25kg</t>
  </si>
  <si>
    <t>Ekološko organsko mineralno gnojilo (kot.npr. Dung  3-6- 12 ali enakovredno) 25 kg</t>
  </si>
  <si>
    <t>Aminokisline za foliarno škroplenje ob presajanju, stresu, slani (kot. npr. Polyamin ali enakovredno) 12kg</t>
  </si>
  <si>
    <t>Ponudnik za dodatne artikle, ki niso navedeni na predračunu  prizna _______ % popusta.</t>
  </si>
  <si>
    <t xml:space="preserve">Rok brezplačne dobave na naslov naročnika ______ dni. </t>
  </si>
  <si>
    <t>Prosimo vas, da upoštevate zahteve predmeta naročila.</t>
  </si>
  <si>
    <t>Krmilnik za perutnino na nogah pvc-cc 5l, kot  npr.  KERBL ali enakovredno</t>
  </si>
  <si>
    <t>Porodne vrvi 150-190</t>
  </si>
  <si>
    <t>NAPAJALNIK za perutnino s kapaciteto 30 litrov, izdelan iz trpežne plastike-stabilen, kot npr. KERBL ali enakovredno</t>
  </si>
  <si>
    <t xml:space="preserve">Sprej za označevanje živali 500ml </t>
  </si>
  <si>
    <t>Povodec za konje 2m clasic</t>
  </si>
  <si>
    <t>Kolut lovilnik hlevskih muh, nadomestni kolut, kot naprimer Flymaster ali Silva/Flyson ali enakovredno, 400m</t>
  </si>
  <si>
    <t>Kad pvc 350 l, kor npr. kvalitete KAD PLANA  ali enakovredno, PE RDEČA 350 L NIZKA</t>
  </si>
  <si>
    <t xml:space="preserve">kom </t>
  </si>
  <si>
    <t>Krtača za govedo nadomestna, artikel mora ustrezati nosilcem: Texas in Eurofarm</t>
  </si>
  <si>
    <t>Odstotek (%) DDV</t>
  </si>
  <si>
    <t>Odstotek (%) popusta</t>
  </si>
  <si>
    <t>EM /kom, m, kg</t>
  </si>
  <si>
    <t>Naziv  artikla, proizvajalca</t>
  </si>
  <si>
    <t>PODROČJE: KMETIJSTVO</t>
  </si>
  <si>
    <t>____________________________________</t>
  </si>
  <si>
    <t xml:space="preserve">Datum, kraj: </t>
  </si>
  <si>
    <t xml:space="preserve">Samokolnica,poliester, od 200L - 250 l, dvokolesna </t>
  </si>
  <si>
    <t>Lupilnik za debla</t>
  </si>
  <si>
    <t>Kosir dvojni K2/2</t>
  </si>
  <si>
    <t>Zajemalka za krmo-aluminijasta, 900-1000g</t>
  </si>
  <si>
    <t>Vile za gnoj s tuljavo 4R ali 5R</t>
  </si>
  <si>
    <t>Metla za velike površine,  elastan ščetine 100cm</t>
  </si>
  <si>
    <t xml:space="preserve">Lopata za sneg PVC velika DOLENC ali podobno </t>
  </si>
  <si>
    <t>Vile za kidanje gnoja z globoko košaro-z ročajem, kot npr. Pin it ali enakovredno</t>
  </si>
  <si>
    <t>Sirkova metla</t>
  </si>
  <si>
    <t>Kovinsko strgalo za gnoj 30-35 cm z ročajem</t>
  </si>
  <si>
    <t>Ponudnik mora ponuditi vse artikle iz seznama blaga od zap.št. 1. do zap. št. 6.</t>
  </si>
  <si>
    <t>Silažna vreča zelena, dimenzije cca. 100cm x 25 cm</t>
  </si>
  <si>
    <t>Zaščitna mreža za 7m x10 m</t>
  </si>
  <si>
    <t>Lepilni trak za popravilo folij - silažne bale 10 cm UV, 10 m</t>
  </si>
  <si>
    <t>Stenska folija za silos 3x50m</t>
  </si>
  <si>
    <t>Nad folija - silažna 7m x 50 m</t>
  </si>
  <si>
    <t>Pod folija - silažna 7m x 50m</t>
  </si>
  <si>
    <t xml:space="preserve">
</t>
  </si>
  <si>
    <t>Ročna vzmetna vrata za pašnik do 10 m širine</t>
  </si>
  <si>
    <t>Palica pašna bela, 105cm, ali podobno</t>
  </si>
  <si>
    <t>Roto napenjalec žice</t>
  </si>
  <si>
    <t>Žica-vrvica za električni pastir R6/250 kg, bela (~200m/1)</t>
  </si>
  <si>
    <t>Kotni napenjalni izolator-kombiniran (žica ali trak)</t>
  </si>
  <si>
    <t>Kombiniran izolator za žico in za trak, primeren za žice in vrvi do premera do 6 mm ali trak širine do 10 mm kot naprimer  Economy (14165C) ali enakovredno</t>
  </si>
  <si>
    <t>Očesni Izolatorji (pakirano cc 25 kg)</t>
  </si>
  <si>
    <t>Visokonapetostna žica fi 2,5 mm (na meter)</t>
  </si>
  <si>
    <t>Pocinkana pašna žica žica cca 2 mm - cc 625m (d)</t>
  </si>
  <si>
    <t xml:space="preserve">Rok brezplačne dobave na naslov naročnika ______ dni.    
</t>
  </si>
  <si>
    <t>Rezervni deli-rezilo za zložlivo žagico pod točko 12</t>
  </si>
  <si>
    <t>Profesionalna zložljiva žagica za vinogradnike in sadjarje s kaljenim rezilom</t>
  </si>
  <si>
    <t>Rezervni deli-rezilo za škarje sadjarske pod št. 10</t>
  </si>
  <si>
    <t>Škarje sadjarske - teleskopske,Dolžina škarij teleskopsko raztegljiva cc od 1800 do 2410 mm. Za rezanje vej do debeline 40 mm, kot npr. kvaliteta Barnel ali enakovredno</t>
  </si>
  <si>
    <t>Rezervni deli-rezilo za škarje sadjarske pod št. 8</t>
  </si>
  <si>
    <t>Profesionalne škarje za vinogradnike in sadjarje z aluminijastimi ročaji, kvaliteta kot npr Barnel ali enakovredno (primerne za rezanje vej debeline do 50 mm)</t>
  </si>
  <si>
    <t>Rezervni deli-rezilo za škarje sadjarske pod št. 6</t>
  </si>
  <si>
    <t>Škarje za koščičarje, kvaliteta kot npr. Vesco A2 ali enakovredno</t>
  </si>
  <si>
    <t>Rezervni deli-rezilo za škarje sadjarske pod št. 4</t>
  </si>
  <si>
    <t>Ročne škarje (drsni rez), kvaliteta kot Škarje VESCO A6 PLUS ali enakovredno</t>
  </si>
  <si>
    <t>Nožek za rezanje bužirja 22,24,20</t>
  </si>
  <si>
    <t>Žička v papirju cc 15 cm snop cc 1000 kos</t>
  </si>
  <si>
    <t>Bužir v  vezi paket cc 2kg</t>
  </si>
  <si>
    <t>SKLOP 13. EKOLOŠKA GNOJILA (ODPRI SKLOP), predračun št.</t>
  </si>
  <si>
    <t>SKLOP 14. REPROMATERIAL HLEVSKA OPREMA,  predračun št.</t>
  </si>
  <si>
    <t>SKLOP 16. REPROMATERIAL FOLIJA ZA SILOS,  predračun št.</t>
  </si>
  <si>
    <t>SKLOP 17. REPROMATERIAL PAŠNA OPREMA,  predračun št.</t>
  </si>
  <si>
    <t>SKLOP 18. REPROMATERIAL SADJARSTVO, predračun št.</t>
  </si>
  <si>
    <t>Okvirna letna količina</t>
  </si>
  <si>
    <t>Kad pvc 210 l, kor npr. kvalitete KAD PLANA ali enakovredno, PE RDEČA 210 L NIZKA</t>
  </si>
  <si>
    <t xml:space="preserve">Jermen za označevanje goveda na ježka (v paketu po 10) </t>
  </si>
  <si>
    <t xml:space="preserve">Karabin pocinkani 9mm </t>
  </si>
  <si>
    <t>Naravna mivka bela 25kg primerna za prašno kopel za kokoši</t>
  </si>
  <si>
    <t xml:space="preserve">Naravni biocid na osnovi diatomejske zemlje kot npr. Insectosec 200g ali enakovredno </t>
  </si>
  <si>
    <t>Razkužilo za površine vodotopni prašek 1kg kot npr. Ecocid ali enakovredno</t>
  </si>
  <si>
    <t>Mreža za okrogle bale 150x150cm za oskrbo s krmo</t>
  </si>
  <si>
    <t>KRMILNIK za konje CC z varovalnim robom 15L iz kvalitetene plastike</t>
  </si>
  <si>
    <t>Ponudnik mora ponuditi vse artikle iz seznama blaga od zap.št. 1. do zap. št. 16.</t>
  </si>
  <si>
    <t>SKLOP 15. REPROMATERIAL KMETIJSTVO, predračun št.</t>
  </si>
  <si>
    <t>Ponudnik mora ponuditi vse artikle iz seznama blaga od zap.št. 1. do zap. št. 10.</t>
  </si>
  <si>
    <t>Ponudnik mora ponuditi vse artikle iz seznama blaga od zap.št. 1. do zap. št. 9.</t>
  </si>
  <si>
    <t>Vrvica za privezovanje v kmetijstvu sadjarstvu in vinogradništvo kot npr. MOTVOZ PP TIP 800 0.5kg ali enakovredno</t>
  </si>
  <si>
    <t>Ponudnik mora ponuditi vse artikle iz seznama blaga od zap.št. 1. do zap. št. 14.</t>
  </si>
  <si>
    <t>EKO KREŠA - mikrozelenjava</t>
  </si>
  <si>
    <t>EKO RUKOLA</t>
  </si>
  <si>
    <t>EKO REDKVICE</t>
  </si>
  <si>
    <t>EKO GORČICA</t>
  </si>
  <si>
    <t>EKO FIŽOL</t>
  </si>
  <si>
    <t>EKO GRAH</t>
  </si>
  <si>
    <t xml:space="preserve">EKO KORENJE </t>
  </si>
  <si>
    <t>EKO REPA</t>
  </si>
  <si>
    <t>EKO ČRNA REDKEV</t>
  </si>
  <si>
    <t>EKO KOLERABA</t>
  </si>
  <si>
    <t>EKO KOROMAČ</t>
  </si>
  <si>
    <t>EKO ZELENA STEBELNA</t>
  </si>
  <si>
    <t>EKO PASTINAK</t>
  </si>
  <si>
    <t>EKO PARADIŽNIK  - PELATI</t>
  </si>
  <si>
    <t>EKO PARADIŽNIK  - debeloplodni</t>
  </si>
  <si>
    <t>EKO PARADIŽNIK - zgodnji</t>
  </si>
  <si>
    <t>EKO PARADIŽNIK VOLOVSKO SRCE</t>
  </si>
  <si>
    <t>EKO PAPRIKA - rumena babura</t>
  </si>
  <si>
    <t>EKO PAPRIKA konjičasta rdeča</t>
  </si>
  <si>
    <t>EKO PAPRIKA - zelena babura</t>
  </si>
  <si>
    <t>EKO SLADKI FEFERONI</t>
  </si>
  <si>
    <t>EKO JAJČEVCI</t>
  </si>
  <si>
    <t>EKO KUMARE ZA VLAGANJE</t>
  </si>
  <si>
    <t xml:space="preserve">EKO BUČKE - svetlo zelene </t>
  </si>
  <si>
    <t xml:space="preserve">EKO BUČKE - maslene </t>
  </si>
  <si>
    <t>EKO BUČE - MUŠKATNE</t>
  </si>
  <si>
    <t>EKO MELONA</t>
  </si>
  <si>
    <t>EKO LUBENICA</t>
  </si>
  <si>
    <t xml:space="preserve">EKO BUČKE - HOKAIDO </t>
  </si>
  <si>
    <t>EKO POR - POLETNI</t>
  </si>
  <si>
    <t>EKO ČEBULA - RDEČA</t>
  </si>
  <si>
    <t>EKO ČEBULA - RUMENA</t>
  </si>
  <si>
    <t>EKO SOLATA za zimsko pridelavo</t>
  </si>
  <si>
    <t>EKO SOLATA za poletno pridelavo</t>
  </si>
  <si>
    <t>EKO SOLATA glavnata</t>
  </si>
  <si>
    <t>EKO SOLATA hrastov list</t>
  </si>
  <si>
    <t>EKO SOLATA berivka</t>
  </si>
  <si>
    <t>EKO SOLATA za zgodaj spomladi</t>
  </si>
  <si>
    <t xml:space="preserve">EKO ENDIVIJA </t>
  </si>
  <si>
    <t>EKO RADIČ - PAN DI ZUCCERO</t>
  </si>
  <si>
    <t>EKO RADIČ - PALLA ROSA</t>
  </si>
  <si>
    <t>EKO RADIČ - CASTEL FRANCO</t>
  </si>
  <si>
    <t xml:space="preserve">EKO MOTOVILEC </t>
  </si>
  <si>
    <t>EKO KODROLISTNI OHROVT</t>
  </si>
  <si>
    <t>SKLOP 6. SEMENA IN ČEBULICE ZA OKRASNO VRTNARSTVO, predračun št._</t>
  </si>
  <si>
    <t xml:space="preserve">SKLOP 7. EKOLOŠKI SUBSTRAT ZA EKOLOŠKO VRTNARSTVO, predračun št. </t>
  </si>
  <si>
    <t>SKLOP 8. FFS SREDSTVA IN GNOJILA ZA OKRASNO VRTNARSTVO, predračun št.____</t>
  </si>
  <si>
    <t>Seznam blaga  pripravila: Maja Jensterle</t>
  </si>
  <si>
    <t>Seznam blaga  pripravila:  Maja Jensterle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</si>
</sst>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"/>
    <numFmt numFmtId="165" formatCode="0.0%"/>
    <numFmt numFmtId="166" formatCode="[$-424]General"/>
    <numFmt numFmtId="167" formatCode="[$-424]#,##0"/>
    <numFmt numFmtId="168" formatCode="0.0"/>
    <numFmt numFmtId="169" formatCode="_-* #,##0.00\ _€_-;\-* #,##0.00\ _€_-;_-* &quot;-&quot;??\ _€_-;_-@_-"/>
  </numFmts>
  <fonts count="47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color rgb="FF444444"/>
      <name val="Gill Sans MT"/>
      <family val="2"/>
      <charset val="238"/>
    </font>
    <font>
      <b/>
      <sz val="12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color theme="1"/>
      <name val="Arial"/>
      <family val="2"/>
      <charset val="238"/>
    </font>
    <font>
      <sz val="8"/>
      <color theme="1"/>
      <name val="Verdana"/>
      <family val="2"/>
      <charset val="238"/>
    </font>
    <font>
      <b/>
      <u/>
      <sz val="9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6"/>
      <name val="Arial"/>
      <family val="2"/>
      <charset val="238"/>
    </font>
    <font>
      <sz val="8"/>
      <name val="Arial CE"/>
      <charset val="238"/>
    </font>
    <font>
      <sz val="8"/>
      <color rgb="FFFF0000"/>
      <name val="Arial"/>
      <family val="2"/>
      <charset val="238"/>
    </font>
    <font>
      <b/>
      <sz val="9"/>
      <name val="Arial CE"/>
      <family val="2"/>
      <charset val="238"/>
    </font>
    <font>
      <sz val="6"/>
      <name val="Arial"/>
      <family val="2"/>
      <charset val="238"/>
    </font>
    <font>
      <sz val="10"/>
      <color rgb="FF000000"/>
      <name val="Arial CE1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ptos Narrow"/>
      <family val="2"/>
      <charset val="238"/>
      <scheme val="minor"/>
    </font>
    <font>
      <sz val="9"/>
      <name val="Arial CE"/>
      <charset val="238"/>
    </font>
    <font>
      <b/>
      <sz val="8"/>
      <name val="Aptos Narrow"/>
      <family val="2"/>
      <charset val="238"/>
      <scheme val="minor"/>
    </font>
    <font>
      <sz val="11"/>
      <color rgb="FF9C6500"/>
      <name val="Aptos Narrow"/>
      <family val="2"/>
      <charset val="238"/>
      <scheme val="minor"/>
    </font>
    <font>
      <sz val="12"/>
      <name val="Arial CE"/>
      <charset val="238"/>
    </font>
    <font>
      <i/>
      <sz val="11"/>
      <color theme="1"/>
      <name val="Aptos Narrow"/>
      <family val="2"/>
      <charset val="238"/>
      <scheme val="minor"/>
    </font>
    <font>
      <b/>
      <i/>
      <sz val="8"/>
      <name val="Arial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color rgb="FFFF0000"/>
      <name val="Arial CE"/>
      <charset val="238"/>
    </font>
    <font>
      <b/>
      <sz val="11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32" fillId="0" borderId="0" applyBorder="0" applyProtection="0"/>
    <xf numFmtId="0" fontId="38" fillId="7" borderId="0" applyNumberFormat="0" applyBorder="0" applyAlignment="0" applyProtection="0"/>
    <xf numFmtId="169" fontId="25" fillId="0" borderId="0" applyFont="0" applyFill="0" applyBorder="0" applyAlignment="0" applyProtection="0"/>
  </cellStyleXfs>
  <cellXfs count="411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164" fontId="5" fillId="3" borderId="1" xfId="2" applyNumberFormat="1" applyFont="1" applyFill="1" applyBorder="1"/>
    <xf numFmtId="0" fontId="5" fillId="3" borderId="2" xfId="2" applyFont="1" applyFill="1" applyBorder="1"/>
    <xf numFmtId="164" fontId="5" fillId="3" borderId="2" xfId="2" applyNumberFormat="1" applyFont="1" applyFill="1" applyBorder="1"/>
    <xf numFmtId="3" fontId="5" fillId="3" borderId="2" xfId="2" applyNumberFormat="1" applyFont="1" applyFill="1" applyBorder="1" applyAlignment="1">
      <alignment horizontal="center"/>
    </xf>
    <xf numFmtId="0" fontId="5" fillId="3" borderId="2" xfId="2" applyFont="1" applyFill="1" applyBorder="1" applyAlignment="1">
      <alignment horizontal="left"/>
    </xf>
    <xf numFmtId="0" fontId="6" fillId="3" borderId="3" xfId="2" applyFont="1" applyFill="1" applyBorder="1" applyAlignment="1">
      <alignment horizontal="left"/>
    </xf>
    <xf numFmtId="164" fontId="5" fillId="3" borderId="4" xfId="2" applyNumberFormat="1" applyFont="1" applyFill="1" applyBorder="1"/>
    <xf numFmtId="0" fontId="5" fillId="3" borderId="5" xfId="2" applyFont="1" applyFill="1" applyBorder="1"/>
    <xf numFmtId="164" fontId="5" fillId="3" borderId="5" xfId="2" applyNumberFormat="1" applyFont="1" applyFill="1" applyBorder="1"/>
    <xf numFmtId="3" fontId="5" fillId="3" borderId="5" xfId="2" applyNumberFormat="1" applyFont="1" applyFill="1" applyBorder="1" applyAlignment="1">
      <alignment horizontal="center"/>
    </xf>
    <xf numFmtId="0" fontId="5" fillId="3" borderId="5" xfId="2" applyFont="1" applyFill="1" applyBorder="1" applyAlignment="1">
      <alignment horizontal="left"/>
    </xf>
    <xf numFmtId="0" fontId="6" fillId="3" borderId="6" xfId="2" applyFont="1" applyFill="1" applyBorder="1" applyAlignment="1">
      <alignment horizontal="left"/>
    </xf>
    <xf numFmtId="3" fontId="7" fillId="0" borderId="0" xfId="2" applyNumberFormat="1" applyFont="1"/>
    <xf numFmtId="0" fontId="7" fillId="0" borderId="0" xfId="2" applyFont="1"/>
    <xf numFmtId="0" fontId="7" fillId="0" borderId="0" xfId="2" applyFont="1" applyAlignment="1">
      <alignment horizontal="left"/>
    </xf>
    <xf numFmtId="3" fontId="4" fillId="0" borderId="0" xfId="2" applyNumberFormat="1" applyFont="1" applyAlignment="1">
      <alignment horizontal="center" vertical="top" wrapText="1"/>
    </xf>
    <xf numFmtId="4" fontId="8" fillId="4" borderId="7" xfId="2" applyNumberFormat="1" applyFont="1" applyFill="1" applyBorder="1" applyAlignment="1">
      <alignment vertical="center"/>
    </xf>
    <xf numFmtId="0" fontId="3" fillId="4" borderId="12" xfId="2" applyFont="1" applyFill="1" applyBorder="1" applyAlignment="1">
      <alignment horizontal="center" vertical="center"/>
    </xf>
    <xf numFmtId="4" fontId="8" fillId="0" borderId="12" xfId="2" applyNumberFormat="1" applyFont="1" applyBorder="1" applyAlignment="1">
      <alignment vertical="center"/>
    </xf>
    <xf numFmtId="4" fontId="3" fillId="0" borderId="12" xfId="2" applyNumberFormat="1" applyFont="1" applyBorder="1" applyAlignment="1">
      <alignment vertical="center"/>
    </xf>
    <xf numFmtId="165" fontId="3" fillId="5" borderId="12" xfId="2" applyNumberFormat="1" applyFont="1" applyFill="1" applyBorder="1" applyAlignment="1">
      <alignment vertical="center"/>
    </xf>
    <xf numFmtId="9" fontId="3" fillId="5" borderId="12" xfId="2" applyNumberFormat="1" applyFont="1" applyFill="1" applyBorder="1" applyAlignment="1">
      <alignment vertical="center"/>
    </xf>
    <xf numFmtId="164" fontId="3" fillId="5" borderId="12" xfId="2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6" borderId="12" xfId="2" applyFont="1" applyFill="1" applyBorder="1" applyAlignment="1">
      <alignment horizontal="left" vertical="center" wrapText="1"/>
    </xf>
    <xf numFmtId="0" fontId="3" fillId="0" borderId="12" xfId="2" applyFont="1" applyBorder="1" applyAlignment="1">
      <alignment horizontal="center" vertical="center"/>
    </xf>
    <xf numFmtId="3" fontId="8" fillId="0" borderId="12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/>
    </xf>
    <xf numFmtId="164" fontId="8" fillId="3" borderId="12" xfId="2" applyNumberFormat="1" applyFont="1" applyFill="1" applyBorder="1" applyAlignment="1">
      <alignment horizontal="center" vertical="center" wrapText="1"/>
    </xf>
    <xf numFmtId="164" fontId="8" fillId="4" borderId="15" xfId="2" applyNumberFormat="1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4" fillId="0" borderId="0" xfId="2" applyFont="1"/>
    <xf numFmtId="0" fontId="2" fillId="0" borderId="0" xfId="2" applyAlignment="1">
      <alignment horizontal="center"/>
    </xf>
    <xf numFmtId="0" fontId="13" fillId="0" borderId="7" xfId="2" applyFont="1" applyBorder="1" applyAlignment="1">
      <alignment horizontal="center" vertical="center"/>
    </xf>
    <xf numFmtId="0" fontId="11" fillId="0" borderId="0" xfId="2" applyFont="1"/>
    <xf numFmtId="0" fontId="15" fillId="0" borderId="0" xfId="2" applyFont="1"/>
    <xf numFmtId="4" fontId="8" fillId="3" borderId="7" xfId="2" applyNumberFormat="1" applyFont="1" applyFill="1" applyBorder="1" applyAlignment="1">
      <alignment vertical="center"/>
    </xf>
    <xf numFmtId="4" fontId="8" fillId="0" borderId="15" xfId="2" applyNumberFormat="1" applyFont="1" applyBorder="1" applyAlignment="1">
      <alignment vertical="center"/>
    </xf>
    <xf numFmtId="4" fontId="3" fillId="0" borderId="15" xfId="2" applyNumberFormat="1" applyFont="1" applyBorder="1" applyAlignment="1">
      <alignment vertical="center"/>
    </xf>
    <xf numFmtId="165" fontId="3" fillId="5" borderId="15" xfId="2" applyNumberFormat="1" applyFont="1" applyFill="1" applyBorder="1" applyAlignment="1">
      <alignment vertical="center"/>
    </xf>
    <xf numFmtId="9" fontId="3" fillId="5" borderId="15" xfId="2" applyNumberFormat="1" applyFont="1" applyFill="1" applyBorder="1" applyAlignment="1">
      <alignment vertical="center"/>
    </xf>
    <xf numFmtId="164" fontId="3" fillId="5" borderId="15" xfId="2" applyNumberFormat="1" applyFont="1" applyFill="1" applyBorder="1" applyAlignment="1">
      <alignment vertical="center"/>
    </xf>
    <xf numFmtId="3" fontId="8" fillId="0" borderId="15" xfId="2" applyNumberFormat="1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5" borderId="15" xfId="2" applyFont="1" applyFill="1" applyBorder="1" applyAlignment="1">
      <alignment horizontal="justify" vertical="center" wrapText="1"/>
    </xf>
    <xf numFmtId="0" fontId="3" fillId="5" borderId="15" xfId="2" applyFont="1" applyFill="1" applyBorder="1" applyAlignment="1">
      <alignment horizontal="left" vertical="center" wrapText="1"/>
    </xf>
    <xf numFmtId="0" fontId="3" fillId="0" borderId="15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/>
    </xf>
    <xf numFmtId="0" fontId="16" fillId="0" borderId="0" xfId="2" applyFont="1"/>
    <xf numFmtId="3" fontId="8" fillId="0" borderId="15" xfId="2" applyNumberFormat="1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9" fillId="4" borderId="15" xfId="2" applyFont="1" applyFill="1" applyBorder="1" applyAlignment="1">
      <alignment horizontal="center" vertical="center" wrapText="1"/>
    </xf>
    <xf numFmtId="0" fontId="9" fillId="4" borderId="15" xfId="2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3" fillId="5" borderId="20" xfId="2" applyFont="1" applyFill="1" applyBorder="1" applyAlignment="1">
      <alignment horizontal="left" vertical="center" wrapText="1"/>
    </xf>
    <xf numFmtId="0" fontId="18" fillId="0" borderId="12" xfId="2" applyFont="1" applyBorder="1" applyAlignment="1">
      <alignment vertical="center" wrapText="1"/>
    </xf>
    <xf numFmtId="0" fontId="8" fillId="5" borderId="15" xfId="2" applyFont="1" applyFill="1" applyBorder="1" applyAlignment="1">
      <alignment horizontal="left" vertical="center" wrapText="1"/>
    </xf>
    <xf numFmtId="0" fontId="8" fillId="5" borderId="20" xfId="2" applyFont="1" applyFill="1" applyBorder="1" applyAlignment="1">
      <alignment horizontal="left" vertical="center" wrapText="1"/>
    </xf>
    <xf numFmtId="0" fontId="2" fillId="0" borderId="0" xfId="2" applyAlignment="1">
      <alignment vertical="center"/>
    </xf>
    <xf numFmtId="0" fontId="3" fillId="0" borderId="21" xfId="2" applyFont="1" applyBorder="1" applyAlignment="1">
      <alignment horizontal="center" vertical="center"/>
    </xf>
    <xf numFmtId="0" fontId="3" fillId="0" borderId="12" xfId="2" applyFont="1" applyBorder="1" applyAlignment="1">
      <alignment wrapText="1"/>
    </xf>
    <xf numFmtId="164" fontId="2" fillId="0" borderId="0" xfId="2" applyNumberFormat="1"/>
    <xf numFmtId="164" fontId="14" fillId="0" borderId="0" xfId="2" applyNumberFormat="1" applyFont="1"/>
    <xf numFmtId="3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164" fontId="15" fillId="0" borderId="0" xfId="2" applyNumberFormat="1" applyFont="1"/>
    <xf numFmtId="4" fontId="3" fillId="0" borderId="0" xfId="2" applyNumberFormat="1" applyFont="1"/>
    <xf numFmtId="164" fontId="7" fillId="0" borderId="0" xfId="2" applyNumberFormat="1" applyFont="1"/>
    <xf numFmtId="164" fontId="20" fillId="0" borderId="0" xfId="2" applyNumberFormat="1" applyFont="1" applyAlignment="1">
      <alignment vertical="center"/>
    </xf>
    <xf numFmtId="0" fontId="14" fillId="0" borderId="0" xfId="2" applyFont="1" applyAlignment="1">
      <alignment vertical="center"/>
    </xf>
    <xf numFmtId="4" fontId="20" fillId="0" borderId="0" xfId="2" applyNumberFormat="1" applyFont="1" applyAlignment="1">
      <alignment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justify" vertical="center" wrapText="1"/>
    </xf>
    <xf numFmtId="0" fontId="8" fillId="0" borderId="0" xfId="2" applyFont="1" applyAlignment="1">
      <alignment horizontal="justify" vertical="center" wrapText="1"/>
    </xf>
    <xf numFmtId="0" fontId="3" fillId="0" borderId="0" xfId="2" applyFont="1" applyAlignment="1">
      <alignment horizontal="center" vertical="center"/>
    </xf>
    <xf numFmtId="4" fontId="21" fillId="3" borderId="7" xfId="2" applyNumberFormat="1" applyFont="1" applyFill="1" applyBorder="1" applyAlignment="1">
      <alignment vertical="center"/>
    </xf>
    <xf numFmtId="0" fontId="10" fillId="0" borderId="0" xfId="2" applyFont="1"/>
    <xf numFmtId="4" fontId="20" fillId="0" borderId="15" xfId="2" applyNumberFormat="1" applyFont="1" applyBorder="1" applyAlignment="1">
      <alignment vertical="center"/>
    </xf>
    <xf numFmtId="9" fontId="3" fillId="5" borderId="15" xfId="3" applyFont="1" applyFill="1" applyBorder="1" applyAlignment="1">
      <alignment vertical="center"/>
    </xf>
    <xf numFmtId="3" fontId="8" fillId="0" borderId="12" xfId="2" applyNumberFormat="1" applyFont="1" applyBorder="1" applyAlignment="1">
      <alignment horizontal="center" vertical="center" wrapText="1"/>
    </xf>
    <xf numFmtId="0" fontId="3" fillId="5" borderId="12" xfId="2" applyFont="1" applyFill="1" applyBorder="1" applyAlignment="1">
      <alignment horizontal="justify" vertical="center" wrapText="1"/>
    </xf>
    <xf numFmtId="0" fontId="3" fillId="5" borderId="12" xfId="2" applyFont="1" applyFill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left" vertical="center" wrapText="1"/>
    </xf>
    <xf numFmtId="0" fontId="23" fillId="0" borderId="12" xfId="2" applyFont="1" applyBorder="1" applyAlignment="1">
      <alignment wrapText="1"/>
    </xf>
    <xf numFmtId="0" fontId="8" fillId="4" borderId="12" xfId="2" applyFont="1" applyFill="1" applyBorder="1" applyAlignment="1">
      <alignment vertical="center" wrapText="1"/>
    </xf>
    <xf numFmtId="0" fontId="8" fillId="4" borderId="12" xfId="2" applyFont="1" applyFill="1" applyBorder="1" applyAlignment="1">
      <alignment vertical="center"/>
    </xf>
    <xf numFmtId="0" fontId="8" fillId="4" borderId="12" xfId="2" applyFont="1" applyFill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wrapText="1"/>
    </xf>
    <xf numFmtId="0" fontId="8" fillId="4" borderId="12" xfId="2" applyFont="1" applyFill="1" applyBorder="1" applyAlignment="1">
      <alignment horizontal="center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3" fontId="8" fillId="0" borderId="0" xfId="2" applyNumberFormat="1" applyFont="1"/>
    <xf numFmtId="0" fontId="8" fillId="0" borderId="0" xfId="2" applyFont="1"/>
    <xf numFmtId="0" fontId="8" fillId="0" borderId="0" xfId="2" applyFont="1" applyAlignment="1">
      <alignment horizontal="left"/>
    </xf>
    <xf numFmtId="0" fontId="3" fillId="0" borderId="12" xfId="2" applyFont="1" applyBorder="1" applyAlignment="1">
      <alignment vertical="center" wrapText="1"/>
    </xf>
    <xf numFmtId="164" fontId="3" fillId="5" borderId="26" xfId="2" applyNumberFormat="1" applyFont="1" applyFill="1" applyBorder="1" applyAlignment="1">
      <alignment vertical="center"/>
    </xf>
    <xf numFmtId="0" fontId="8" fillId="0" borderId="26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5" borderId="26" xfId="2" applyFont="1" applyFill="1" applyBorder="1" applyAlignment="1">
      <alignment horizontal="justify" vertical="center" wrapText="1"/>
    </xf>
    <xf numFmtId="0" fontId="3" fillId="5" borderId="26" xfId="2" applyFont="1" applyFill="1" applyBorder="1" applyAlignment="1">
      <alignment horizontal="left" vertical="center" wrapText="1"/>
    </xf>
    <xf numFmtId="0" fontId="3" fillId="0" borderId="26" xfId="2" applyFont="1" applyBorder="1" applyAlignment="1">
      <alignment horizontal="left" vertical="center" wrapText="1"/>
    </xf>
    <xf numFmtId="164" fontId="3" fillId="5" borderId="27" xfId="2" applyNumberFormat="1" applyFont="1" applyFill="1" applyBorder="1" applyAlignment="1">
      <alignment vertical="center"/>
    </xf>
    <xf numFmtId="0" fontId="8" fillId="0" borderId="15" xfId="2" applyFont="1" applyBorder="1" applyAlignment="1">
      <alignment horizontal="center" vertical="center" wrapText="1"/>
    </xf>
    <xf numFmtId="164" fontId="3" fillId="5" borderId="28" xfId="2" applyNumberFormat="1" applyFont="1" applyFill="1" applyBorder="1" applyAlignment="1">
      <alignment vertical="center"/>
    </xf>
    <xf numFmtId="0" fontId="8" fillId="0" borderId="27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5" borderId="27" xfId="2" applyFont="1" applyFill="1" applyBorder="1" applyAlignment="1">
      <alignment horizontal="justify" vertical="center" wrapText="1"/>
    </xf>
    <xf numFmtId="0" fontId="3" fillId="5" borderId="27" xfId="2" applyFont="1" applyFill="1" applyBorder="1" applyAlignment="1">
      <alignment horizontal="left" vertical="center" wrapText="1"/>
    </xf>
    <xf numFmtId="0" fontId="3" fillId="0" borderId="27" xfId="2" applyFont="1" applyBorder="1" applyAlignment="1">
      <alignment horizontal="left" vertical="center" wrapText="1"/>
    </xf>
    <xf numFmtId="164" fontId="3" fillId="5" borderId="29" xfId="2" applyNumberFormat="1" applyFont="1" applyFill="1" applyBorder="1" applyAlignment="1">
      <alignment vertical="center"/>
    </xf>
    <xf numFmtId="0" fontId="8" fillId="0" borderId="29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5" borderId="29" xfId="2" applyFont="1" applyFill="1" applyBorder="1" applyAlignment="1">
      <alignment horizontal="justify" vertical="center" wrapText="1"/>
    </xf>
    <xf numFmtId="0" fontId="3" fillId="5" borderId="29" xfId="2" applyFont="1" applyFill="1" applyBorder="1" applyAlignment="1">
      <alignment horizontal="left" vertical="center" wrapText="1"/>
    </xf>
    <xf numFmtId="0" fontId="3" fillId="0" borderId="29" xfId="2" applyFont="1" applyBorder="1" applyAlignment="1">
      <alignment horizontal="left" vertical="center" wrapText="1"/>
    </xf>
    <xf numFmtId="164" fontId="3" fillId="5" borderId="14" xfId="2" applyNumberFormat="1" applyFont="1" applyFill="1" applyBorder="1" applyAlignment="1">
      <alignment vertical="center"/>
    </xf>
    <xf numFmtId="0" fontId="8" fillId="0" borderId="14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justify" vertical="center" wrapText="1"/>
    </xf>
    <xf numFmtId="0" fontId="3" fillId="5" borderId="14" xfId="2" applyFont="1" applyFill="1" applyBorder="1" applyAlignment="1">
      <alignment horizontal="left" vertical="center" wrapText="1"/>
    </xf>
    <xf numFmtId="0" fontId="3" fillId="0" borderId="30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/>
    </xf>
    <xf numFmtId="0" fontId="13" fillId="0" borderId="0" xfId="2" applyFont="1" applyAlignment="1">
      <alignment horizontal="left"/>
    </xf>
    <xf numFmtId="4" fontId="4" fillId="0" borderId="0" xfId="2" applyNumberFormat="1" applyFont="1" applyAlignment="1">
      <alignment horizontal="left"/>
    </xf>
    <xf numFmtId="3" fontId="2" fillId="0" borderId="0" xfId="2" applyNumberFormat="1" applyAlignment="1">
      <alignment horizontal="center"/>
    </xf>
    <xf numFmtId="3" fontId="14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6" borderId="0" xfId="2" applyFont="1" applyFill="1"/>
    <xf numFmtId="3" fontId="4" fillId="0" borderId="0" xfId="2" applyNumberFormat="1" applyFont="1"/>
    <xf numFmtId="2" fontId="15" fillId="0" borderId="0" xfId="2" applyNumberFormat="1" applyFont="1"/>
    <xf numFmtId="164" fontId="16" fillId="0" borderId="0" xfId="2" applyNumberFormat="1" applyFont="1" applyAlignment="1">
      <alignment vertical="center"/>
    </xf>
    <xf numFmtId="3" fontId="3" fillId="0" borderId="0" xfId="2" applyNumberFormat="1" applyFont="1" applyAlignment="1">
      <alignment horizontal="center" vertical="center" wrapText="1"/>
    </xf>
    <xf numFmtId="4" fontId="20" fillId="0" borderId="12" xfId="2" applyNumberFormat="1" applyFont="1" applyBorder="1" applyAlignment="1">
      <alignment vertical="center"/>
    </xf>
    <xf numFmtId="10" fontId="3" fillId="5" borderId="12" xfId="2" applyNumberFormat="1" applyFont="1" applyFill="1" applyBorder="1" applyAlignment="1">
      <alignment vertical="center"/>
    </xf>
    <xf numFmtId="0" fontId="14" fillId="0" borderId="12" xfId="2" applyFont="1" applyBorder="1" applyAlignment="1">
      <alignment horizontal="center" vertical="center"/>
    </xf>
    <xf numFmtId="1" fontId="9" fillId="3" borderId="12" xfId="2" applyNumberFormat="1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wrapText="1"/>
    </xf>
    <xf numFmtId="0" fontId="9" fillId="4" borderId="12" xfId="2" applyFont="1" applyFill="1" applyBorder="1" applyAlignment="1">
      <alignment horizontal="center"/>
    </xf>
    <xf numFmtId="164" fontId="8" fillId="4" borderId="12" xfId="2" applyNumberFormat="1" applyFont="1" applyFill="1" applyBorder="1" applyAlignment="1">
      <alignment horizontal="center" vertical="center" wrapText="1"/>
    </xf>
    <xf numFmtId="2" fontId="20" fillId="0" borderId="12" xfId="2" applyNumberFormat="1" applyFont="1" applyBorder="1" applyAlignment="1">
      <alignment vertical="center"/>
    </xf>
    <xf numFmtId="2" fontId="3" fillId="0" borderId="12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3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164" fontId="4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3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3" fontId="4" fillId="0" borderId="0" xfId="2" applyNumberFormat="1" applyFont="1" applyAlignment="1">
      <alignment vertical="center"/>
    </xf>
    <xf numFmtId="2" fontId="15" fillId="0" borderId="0" xfId="2" applyNumberFormat="1" applyFont="1" applyAlignment="1">
      <alignment vertical="center"/>
    </xf>
    <xf numFmtId="2" fontId="20" fillId="0" borderId="13" xfId="2" applyNumberFormat="1" applyFont="1" applyBorder="1" applyAlignment="1">
      <alignment vertical="center"/>
    </xf>
    <xf numFmtId="164" fontId="3" fillId="0" borderId="12" xfId="2" applyNumberFormat="1" applyFont="1" applyBorder="1" applyAlignment="1">
      <alignment vertical="center"/>
    </xf>
    <xf numFmtId="0" fontId="27" fillId="4" borderId="12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/>
    </xf>
    <xf numFmtId="0" fontId="8" fillId="4" borderId="12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vertical="center"/>
    </xf>
    <xf numFmtId="0" fontId="28" fillId="0" borderId="12" xfId="2" applyFont="1" applyBorder="1" applyAlignment="1">
      <alignment horizontal="left" vertical="center"/>
    </xf>
    <xf numFmtId="164" fontId="8" fillId="3" borderId="13" xfId="2" applyNumberFormat="1" applyFont="1" applyFill="1" applyBorder="1" applyAlignment="1">
      <alignment horizontal="center" vertical="center" wrapText="1"/>
    </xf>
    <xf numFmtId="164" fontId="8" fillId="4" borderId="14" xfId="2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14" fillId="5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9" fontId="3" fillId="5" borderId="12" xfId="0" applyNumberFormat="1" applyFont="1" applyFill="1" applyBorder="1" applyAlignment="1">
      <alignment vertical="center"/>
    </xf>
    <xf numFmtId="4" fontId="20" fillId="0" borderId="12" xfId="0" applyNumberFormat="1" applyFont="1" applyBorder="1" applyAlignment="1">
      <alignment vertical="center"/>
    </xf>
    <xf numFmtId="10" fontId="3" fillId="5" borderId="12" xfId="0" applyNumberFormat="1" applyFont="1" applyFill="1" applyBorder="1" applyAlignment="1">
      <alignment vertical="center"/>
    </xf>
    <xf numFmtId="4" fontId="20" fillId="0" borderId="20" xfId="0" applyNumberFormat="1" applyFont="1" applyBorder="1" applyAlignment="1">
      <alignment vertical="center"/>
    </xf>
    <xf numFmtId="0" fontId="4" fillId="0" borderId="0" xfId="0" applyFont="1"/>
    <xf numFmtId="0" fontId="15" fillId="0" borderId="0" xfId="0" applyFont="1"/>
    <xf numFmtId="164" fontId="29" fillId="5" borderId="12" xfId="0" applyNumberFormat="1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 wrapText="1"/>
    </xf>
    <xf numFmtId="0" fontId="16" fillId="0" borderId="0" xfId="0" applyFont="1"/>
    <xf numFmtId="0" fontId="3" fillId="0" borderId="32" xfId="0" applyFont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justify" vertical="center" wrapText="1"/>
    </xf>
    <xf numFmtId="0" fontId="3" fillId="0" borderId="32" xfId="0" applyFont="1" applyBorder="1" applyAlignment="1">
      <alignment horizontal="center" vertical="center" wrapText="1"/>
    </xf>
    <xf numFmtId="3" fontId="8" fillId="0" borderId="32" xfId="0" applyNumberFormat="1" applyFont="1" applyBorder="1" applyAlignment="1">
      <alignment horizontal="center" vertical="center" wrapText="1"/>
    </xf>
    <xf numFmtId="164" fontId="3" fillId="5" borderId="32" xfId="0" applyNumberFormat="1" applyFont="1" applyFill="1" applyBorder="1" applyAlignment="1">
      <alignment vertical="center"/>
    </xf>
    <xf numFmtId="10" fontId="3" fillId="5" borderId="32" xfId="0" applyNumberFormat="1" applyFont="1" applyFill="1" applyBorder="1" applyAlignment="1">
      <alignment vertical="center"/>
    </xf>
    <xf numFmtId="0" fontId="3" fillId="0" borderId="0" xfId="0" applyFont="1"/>
    <xf numFmtId="0" fontId="28" fillId="0" borderId="12" xfId="0" applyFont="1" applyBorder="1" applyAlignment="1">
      <alignment horizontal="left" vertical="center"/>
    </xf>
    <xf numFmtId="0" fontId="0" fillId="5" borderId="12" xfId="0" applyFill="1" applyBorder="1"/>
    <xf numFmtId="10" fontId="0" fillId="5" borderId="12" xfId="0" applyNumberFormat="1" applyFill="1" applyBorder="1"/>
    <xf numFmtId="3" fontId="8" fillId="0" borderId="12" xfId="0" applyNumberFormat="1" applyFont="1" applyBorder="1" applyAlignment="1">
      <alignment horizontal="center" vertical="center"/>
    </xf>
    <xf numFmtId="0" fontId="14" fillId="5" borderId="12" xfId="0" applyFont="1" applyFill="1" applyBorder="1"/>
    <xf numFmtId="0" fontId="14" fillId="0" borderId="12" xfId="0" applyFont="1" applyBorder="1" applyAlignment="1">
      <alignment horizontal="left" vertical="center"/>
    </xf>
    <xf numFmtId="0" fontId="3" fillId="5" borderId="12" xfId="0" applyFont="1" applyFill="1" applyBorder="1"/>
    <xf numFmtId="0" fontId="8" fillId="0" borderId="12" xfId="0" applyFont="1" applyBorder="1" applyAlignment="1">
      <alignment horizontal="center"/>
    </xf>
    <xf numFmtId="10" fontId="3" fillId="5" borderId="12" xfId="0" applyNumberFormat="1" applyFont="1" applyFill="1" applyBorder="1"/>
    <xf numFmtId="10" fontId="29" fillId="5" borderId="12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vertical="center"/>
    </xf>
    <xf numFmtId="10" fontId="3" fillId="5" borderId="13" xfId="0" applyNumberFormat="1" applyFont="1" applyFill="1" applyBorder="1" applyAlignment="1">
      <alignment vertical="center"/>
    </xf>
    <xf numFmtId="0" fontId="3" fillId="0" borderId="12" xfId="0" applyFont="1" applyBorder="1"/>
    <xf numFmtId="0" fontId="3" fillId="0" borderId="32" xfId="0" applyFont="1" applyBorder="1"/>
    <xf numFmtId="0" fontId="3" fillId="5" borderId="32" xfId="0" applyFont="1" applyFill="1" applyBorder="1"/>
    <xf numFmtId="10" fontId="3" fillId="5" borderId="32" xfId="0" applyNumberFormat="1" applyFont="1" applyFill="1" applyBorder="1"/>
    <xf numFmtId="0" fontId="3" fillId="0" borderId="2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30" fillId="0" borderId="0" xfId="2" applyFont="1"/>
    <xf numFmtId="0" fontId="30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7" fillId="6" borderId="0" xfId="2" applyNumberFormat="1" applyFont="1" applyFill="1" applyAlignment="1">
      <alignment horizontal="center"/>
    </xf>
    <xf numFmtId="3" fontId="22" fillId="0" borderId="15" xfId="2" applyNumberFormat="1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 wrapText="1"/>
    </xf>
    <xf numFmtId="0" fontId="31" fillId="5" borderId="15" xfId="2" applyFont="1" applyFill="1" applyBorder="1" applyAlignment="1">
      <alignment horizontal="justify" vertical="center" wrapText="1"/>
    </xf>
    <xf numFmtId="0" fontId="31" fillId="5" borderId="15" xfId="2" applyFont="1" applyFill="1" applyBorder="1" applyAlignment="1">
      <alignment horizontal="left" vertical="center" wrapText="1"/>
    </xf>
    <xf numFmtId="0" fontId="14" fillId="0" borderId="15" xfId="2" applyFont="1" applyBorder="1" applyAlignment="1">
      <alignment horizontal="center" vertical="center"/>
    </xf>
    <xf numFmtId="3" fontId="3" fillId="0" borderId="15" xfId="2" applyNumberFormat="1" applyFont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wrapText="1"/>
    </xf>
    <xf numFmtId="0" fontId="8" fillId="4" borderId="15" xfId="2" applyFont="1" applyFill="1" applyBorder="1" applyAlignment="1">
      <alignment horizontal="center"/>
    </xf>
    <xf numFmtId="2" fontId="21" fillId="3" borderId="7" xfId="2" applyNumberFormat="1" applyFont="1" applyFill="1" applyBorder="1" applyAlignment="1">
      <alignment vertical="center"/>
    </xf>
    <xf numFmtId="2" fontId="20" fillId="0" borderId="15" xfId="2" applyNumberFormat="1" applyFont="1" applyBorder="1" applyAlignment="1">
      <alignment vertical="center"/>
    </xf>
    <xf numFmtId="2" fontId="3" fillId="0" borderId="15" xfId="2" applyNumberFormat="1" applyFont="1" applyBorder="1" applyAlignment="1">
      <alignment vertical="center"/>
    </xf>
    <xf numFmtId="10" fontId="3" fillId="5" borderId="15" xfId="2" applyNumberFormat="1" applyFont="1" applyFill="1" applyBorder="1" applyAlignment="1">
      <alignment vertical="center"/>
    </xf>
    <xf numFmtId="164" fontId="33" fillId="8" borderId="33" xfId="4" applyNumberFormat="1" applyFont="1" applyFill="1" applyBorder="1" applyAlignment="1">
      <alignment horizontal="center" vertical="center"/>
    </xf>
    <xf numFmtId="167" fontId="34" fillId="0" borderId="33" xfId="4" applyNumberFormat="1" applyFont="1" applyBorder="1" applyAlignment="1">
      <alignment horizontal="center" vertical="center" wrapText="1"/>
    </xf>
    <xf numFmtId="166" fontId="33" fillId="0" borderId="33" xfId="4" applyFont="1" applyBorder="1" applyAlignment="1">
      <alignment horizontal="center" vertical="center" wrapText="1"/>
    </xf>
    <xf numFmtId="166" fontId="33" fillId="8" borderId="33" xfId="4" applyFont="1" applyFill="1" applyBorder="1" applyAlignment="1">
      <alignment horizontal="justify" vertical="center" wrapText="1"/>
    </xf>
    <xf numFmtId="166" fontId="33" fillId="8" borderId="33" xfId="4" applyFont="1" applyFill="1" applyBorder="1" applyAlignment="1">
      <alignment horizontal="left" vertical="center" wrapText="1"/>
    </xf>
    <xf numFmtId="166" fontId="33" fillId="0" borderId="33" xfId="4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justify" vertical="center" wrapText="1"/>
    </xf>
    <xf numFmtId="0" fontId="3" fillId="0" borderId="29" xfId="0" applyFont="1" applyBorder="1" applyAlignment="1">
      <alignment horizontal="center" vertical="center" wrapText="1"/>
    </xf>
    <xf numFmtId="3" fontId="8" fillId="0" borderId="29" xfId="0" applyNumberFormat="1" applyFont="1" applyBorder="1" applyAlignment="1">
      <alignment horizontal="center" vertical="center" wrapText="1"/>
    </xf>
    <xf numFmtId="164" fontId="3" fillId="5" borderId="29" xfId="0" applyNumberFormat="1" applyFont="1" applyFill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9" fontId="3" fillId="5" borderId="15" xfId="0" applyNumberFormat="1" applyFont="1" applyFill="1" applyBorder="1" applyAlignment="1">
      <alignment vertical="center"/>
    </xf>
    <xf numFmtId="2" fontId="3" fillId="0" borderId="15" xfId="0" applyNumberFormat="1" applyFont="1" applyBorder="1" applyAlignment="1">
      <alignment vertical="center"/>
    </xf>
    <xf numFmtId="2" fontId="20" fillId="0" borderId="15" xfId="0" applyNumberFormat="1" applyFont="1" applyBorder="1" applyAlignment="1">
      <alignment vertical="center"/>
    </xf>
    <xf numFmtId="10" fontId="3" fillId="5" borderId="15" xfId="0" applyNumberFormat="1" applyFont="1" applyFill="1" applyBorder="1" applyAlignment="1">
      <alignment vertical="center"/>
    </xf>
    <xf numFmtId="164" fontId="15" fillId="0" borderId="0" xfId="2" applyNumberFormat="1" applyFont="1" applyAlignment="1">
      <alignment horizontal="right"/>
    </xf>
    <xf numFmtId="0" fontId="15" fillId="0" borderId="0" xfId="2" applyFont="1" applyAlignment="1">
      <alignment horizontal="right"/>
    </xf>
    <xf numFmtId="164" fontId="36" fillId="0" borderId="0" xfId="2" applyNumberFormat="1" applyFont="1" applyAlignment="1">
      <alignment horizontal="right"/>
    </xf>
    <xf numFmtId="3" fontId="15" fillId="0" borderId="0" xfId="2" applyNumberFormat="1" applyFont="1" applyAlignment="1">
      <alignment horizontal="center"/>
    </xf>
    <xf numFmtId="0" fontId="15" fillId="0" borderId="0" xfId="2" applyFont="1" applyAlignment="1">
      <alignment horizontal="center"/>
    </xf>
    <xf numFmtId="3" fontId="36" fillId="0" borderId="0" xfId="2" applyNumberFormat="1" applyFont="1" applyAlignment="1">
      <alignment horizontal="center"/>
    </xf>
    <xf numFmtId="0" fontId="36" fillId="0" borderId="0" xfId="2" applyFont="1"/>
    <xf numFmtId="0" fontId="36" fillId="0" borderId="0" xfId="2" applyFont="1" applyAlignment="1">
      <alignment horizontal="center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Alignment="1">
      <alignment horizontal="left"/>
    </xf>
    <xf numFmtId="0" fontId="4" fillId="0" borderId="0" xfId="2" applyFont="1" applyAlignment="1">
      <alignment horizontal="right"/>
    </xf>
    <xf numFmtId="4" fontId="4" fillId="0" borderId="0" xfId="2" applyNumberFormat="1" applyFont="1" applyAlignment="1">
      <alignment horizontal="right"/>
    </xf>
    <xf numFmtId="0" fontId="4" fillId="0" borderId="0" xfId="2" applyFont="1" applyAlignment="1">
      <alignment horizontal="right" vertical="top" wrapText="1"/>
    </xf>
    <xf numFmtId="0" fontId="4" fillId="6" borderId="0" xfId="2" applyFont="1" applyFill="1" applyAlignment="1">
      <alignment horizontal="left"/>
    </xf>
    <xf numFmtId="4" fontId="21" fillId="3" borderId="7" xfId="2" applyNumberFormat="1" applyFont="1" applyFill="1" applyBorder="1" applyAlignment="1">
      <alignment horizontal="right" vertical="center"/>
    </xf>
    <xf numFmtId="2" fontId="14" fillId="3" borderId="11" xfId="2" applyNumberFormat="1" applyFont="1" applyFill="1" applyBorder="1" applyAlignment="1">
      <alignment horizontal="right" vertical="center"/>
    </xf>
    <xf numFmtId="0" fontId="14" fillId="3" borderId="9" xfId="2" applyFont="1" applyFill="1" applyBorder="1" applyAlignment="1">
      <alignment horizontal="right" vertical="center"/>
    </xf>
    <xf numFmtId="2" fontId="3" fillId="6" borderId="12" xfId="2" applyNumberFormat="1" applyFont="1" applyFill="1" applyBorder="1" applyAlignment="1">
      <alignment horizontal="right" vertical="center" wrapText="1"/>
    </xf>
    <xf numFmtId="10" fontId="3" fillId="5" borderId="12" xfId="2" applyNumberFormat="1" applyFont="1" applyFill="1" applyBorder="1" applyAlignment="1">
      <alignment horizontal="right" vertical="center" wrapText="1"/>
    </xf>
    <xf numFmtId="2" fontId="8" fillId="6" borderId="12" xfId="2" applyNumberFormat="1" applyFont="1" applyFill="1" applyBorder="1" applyAlignment="1">
      <alignment horizontal="right" vertical="center" wrapText="1"/>
    </xf>
    <xf numFmtId="165" fontId="3" fillId="5" borderId="12" xfId="3" applyNumberFormat="1" applyFont="1" applyFill="1" applyBorder="1" applyAlignment="1">
      <alignment horizontal="center" vertical="center" wrapText="1"/>
    </xf>
    <xf numFmtId="2" fontId="3" fillId="6" borderId="12" xfId="2" applyNumberFormat="1" applyFont="1" applyFill="1" applyBorder="1" applyAlignment="1">
      <alignment horizontal="center" vertical="center" wrapText="1"/>
    </xf>
    <xf numFmtId="164" fontId="3" fillId="5" borderId="12" xfId="2" applyNumberFormat="1" applyFont="1" applyFill="1" applyBorder="1" applyAlignment="1">
      <alignment horizontal="center" vertical="center" wrapText="1"/>
    </xf>
    <xf numFmtId="3" fontId="37" fillId="0" borderId="13" xfId="1" applyNumberFormat="1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justify" vertical="center" wrapText="1"/>
    </xf>
    <xf numFmtId="0" fontId="3" fillId="5" borderId="13" xfId="2" applyFont="1" applyFill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3" fillId="6" borderId="12" xfId="2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3" fontId="37" fillId="0" borderId="12" xfId="1" applyNumberFormat="1" applyFont="1" applyFill="1" applyBorder="1" applyAlignment="1">
      <alignment horizontal="center" vertical="center" wrapText="1"/>
    </xf>
    <xf numFmtId="0" fontId="2" fillId="6" borderId="0" xfId="2" applyFill="1"/>
    <xf numFmtId="0" fontId="3" fillId="6" borderId="12" xfId="2" applyFont="1" applyFill="1" applyBorder="1" applyAlignment="1">
      <alignment horizontal="center" vertical="center" wrapText="1"/>
    </xf>
    <xf numFmtId="1" fontId="9" fillId="3" borderId="12" xfId="2" applyNumberFormat="1" applyFont="1" applyFill="1" applyBorder="1" applyAlignment="1">
      <alignment horizontal="right" vertical="center" wrapText="1"/>
    </xf>
    <xf numFmtId="1" fontId="9" fillId="9" borderId="12" xfId="1" applyNumberFormat="1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wrapText="1"/>
    </xf>
    <xf numFmtId="0" fontId="9" fillId="3" borderId="12" xfId="2" applyFont="1" applyFill="1" applyBorder="1" applyAlignment="1">
      <alignment horizontal="center"/>
    </xf>
    <xf numFmtId="0" fontId="8" fillId="3" borderId="12" xfId="2" applyFont="1" applyFill="1" applyBorder="1" applyAlignment="1">
      <alignment horizontal="center"/>
    </xf>
    <xf numFmtId="0" fontId="2" fillId="0" borderId="0" xfId="2" applyAlignment="1">
      <alignment horizontal="right"/>
    </xf>
    <xf numFmtId="0" fontId="39" fillId="0" borderId="0" xfId="2" applyFont="1" applyAlignment="1">
      <alignment horizontal="right"/>
    </xf>
    <xf numFmtId="0" fontId="28" fillId="0" borderId="0" xfId="2" applyFont="1" applyAlignment="1">
      <alignment horizontal="right"/>
    </xf>
    <xf numFmtId="0" fontId="13" fillId="0" borderId="0" xfId="2" applyFont="1"/>
    <xf numFmtId="4" fontId="3" fillId="5" borderId="12" xfId="2" applyNumberFormat="1" applyFont="1" applyFill="1" applyBorder="1" applyAlignment="1">
      <alignment horizontal="center" vertical="center" wrapText="1"/>
    </xf>
    <xf numFmtId="3" fontId="8" fillId="0" borderId="13" xfId="1" applyNumberFormat="1" applyFont="1" applyFill="1" applyBorder="1" applyAlignment="1">
      <alignment horizontal="center" vertical="center" wrapText="1"/>
    </xf>
    <xf numFmtId="1" fontId="9" fillId="3" borderId="12" xfId="1" applyNumberFormat="1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/>
    </xf>
    <xf numFmtId="0" fontId="26" fillId="0" borderId="0" xfId="2" applyFont="1"/>
    <xf numFmtId="0" fontId="40" fillId="0" borderId="0" xfId="2" applyFont="1" applyAlignment="1">
      <alignment vertical="center"/>
    </xf>
    <xf numFmtId="0" fontId="41" fillId="0" borderId="0" xfId="2" applyFont="1" applyAlignment="1">
      <alignment horizontal="justify" vertical="center" wrapText="1"/>
    </xf>
    <xf numFmtId="0" fontId="14" fillId="3" borderId="11" xfId="2" applyFont="1" applyFill="1" applyBorder="1" applyAlignment="1">
      <alignment horizontal="right" vertical="center"/>
    </xf>
    <xf numFmtId="9" fontId="3" fillId="5" borderId="12" xfId="3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64" fontId="2" fillId="0" borderId="0" xfId="2" applyNumberFormat="1" applyAlignment="1">
      <alignment horizontal="right"/>
    </xf>
    <xf numFmtId="164" fontId="28" fillId="0" borderId="0" xfId="2" applyNumberFormat="1" applyFont="1" applyAlignment="1">
      <alignment horizontal="right"/>
    </xf>
    <xf numFmtId="0" fontId="42" fillId="0" borderId="0" xfId="2" applyFont="1"/>
    <xf numFmtId="0" fontId="4" fillId="0" borderId="0" xfId="2" applyFont="1" applyAlignment="1">
      <alignment wrapText="1"/>
    </xf>
    <xf numFmtId="2" fontId="4" fillId="0" borderId="0" xfId="2" applyNumberFormat="1" applyFont="1"/>
    <xf numFmtId="168" fontId="4" fillId="0" borderId="0" xfId="2" applyNumberFormat="1" applyFont="1"/>
    <xf numFmtId="0" fontId="42" fillId="0" borderId="0" xfId="2" applyFont="1" applyAlignment="1">
      <alignment wrapText="1"/>
    </xf>
    <xf numFmtId="4" fontId="21" fillId="0" borderId="0" xfId="2" applyNumberFormat="1" applyFont="1" applyAlignment="1">
      <alignment horizontal="right" vertical="center"/>
    </xf>
    <xf numFmtId="0" fontId="14" fillId="0" borderId="0" xfId="2" applyFont="1" applyAlignment="1">
      <alignment horizontal="right" vertical="center"/>
    </xf>
    <xf numFmtId="165" fontId="3" fillId="5" borderId="12" xfId="2" applyNumberFormat="1" applyFont="1" applyFill="1" applyBorder="1" applyAlignment="1">
      <alignment horizontal="right" vertical="center" wrapText="1"/>
    </xf>
    <xf numFmtId="0" fontId="43" fillId="6" borderId="0" xfId="2" applyFont="1" applyFill="1"/>
    <xf numFmtId="0" fontId="44" fillId="0" borderId="0" xfId="2" applyFont="1"/>
    <xf numFmtId="0" fontId="43" fillId="0" borderId="0" xfId="2" applyFont="1"/>
    <xf numFmtId="0" fontId="28" fillId="0" borderId="0" xfId="2" applyFont="1"/>
    <xf numFmtId="0" fontId="43" fillId="0" borderId="0" xfId="2" applyFont="1" applyAlignment="1">
      <alignment vertical="center"/>
    </xf>
    <xf numFmtId="0" fontId="43" fillId="0" borderId="0" xfId="0" applyFont="1"/>
    <xf numFmtId="0" fontId="3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horizontal="center" vertical="center" wrapText="1"/>
    </xf>
    <xf numFmtId="2" fontId="3" fillId="6" borderId="12" xfId="0" applyNumberFormat="1" applyFont="1" applyFill="1" applyBorder="1" applyAlignment="1">
      <alignment horizontal="center" vertical="center" wrapText="1"/>
    </xf>
    <xf numFmtId="2" fontId="3" fillId="6" borderId="12" xfId="0" applyNumberFormat="1" applyFont="1" applyFill="1" applyBorder="1" applyAlignment="1">
      <alignment horizontal="right" vertical="center" wrapText="1"/>
    </xf>
    <xf numFmtId="2" fontId="8" fillId="6" borderId="12" xfId="0" applyNumberFormat="1" applyFont="1" applyFill="1" applyBorder="1" applyAlignment="1">
      <alignment horizontal="right" vertical="center" wrapText="1"/>
    </xf>
    <xf numFmtId="165" fontId="3" fillId="5" borderId="12" xfId="0" applyNumberFormat="1" applyFont="1" applyFill="1" applyBorder="1" applyAlignment="1">
      <alignment horizontal="right" vertical="center" wrapText="1"/>
    </xf>
    <xf numFmtId="0" fontId="43" fillId="6" borderId="0" xfId="0" applyFont="1" applyFill="1"/>
    <xf numFmtId="0" fontId="44" fillId="0" borderId="0" xfId="0" applyFont="1"/>
    <xf numFmtId="0" fontId="42" fillId="0" borderId="0" xfId="0" applyFont="1"/>
    <xf numFmtId="0" fontId="46" fillId="0" borderId="0" xfId="0" applyFont="1"/>
    <xf numFmtId="0" fontId="45" fillId="0" borderId="0" xfId="0" applyFont="1"/>
    <xf numFmtId="0" fontId="4" fillId="0" borderId="0" xfId="2" applyFont="1" applyAlignment="1">
      <alignment horizontal="left"/>
    </xf>
    <xf numFmtId="4" fontId="4" fillId="0" borderId="0" xfId="2" applyNumberFormat="1" applyFont="1" applyAlignment="1">
      <alignment horizontal="left"/>
    </xf>
    <xf numFmtId="0" fontId="12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4" fillId="0" borderId="0" xfId="2" applyFont="1"/>
    <xf numFmtId="0" fontId="3" fillId="4" borderId="9" xfId="2" applyFont="1" applyFill="1" applyBorder="1" applyAlignment="1">
      <alignment vertical="center"/>
    </xf>
    <xf numFmtId="0" fontId="3" fillId="4" borderId="8" xfId="2" applyFont="1" applyFill="1" applyBorder="1" applyAlignment="1">
      <alignment vertical="center"/>
    </xf>
    <xf numFmtId="0" fontId="8" fillId="4" borderId="11" xfId="2" applyFont="1" applyFill="1" applyBorder="1" applyAlignment="1">
      <alignment horizontal="justify" vertical="center" wrapText="1"/>
    </xf>
    <xf numFmtId="0" fontId="8" fillId="4" borderId="10" xfId="2" applyFont="1" applyFill="1" applyBorder="1" applyAlignment="1">
      <alignment horizontal="justify" vertical="center" wrapText="1"/>
    </xf>
    <xf numFmtId="0" fontId="8" fillId="4" borderId="8" xfId="2" applyFont="1" applyFill="1" applyBorder="1" applyAlignment="1">
      <alignment horizontal="justify" vertical="center" wrapText="1"/>
    </xf>
    <xf numFmtId="0" fontId="13" fillId="0" borderId="0" xfId="2" applyFont="1" applyAlignment="1">
      <alignment horizontal="left"/>
    </xf>
    <xf numFmtId="0" fontId="2" fillId="0" borderId="0" xfId="2"/>
    <xf numFmtId="0" fontId="11" fillId="0" borderId="0" xfId="2" applyFont="1"/>
    <xf numFmtId="0" fontId="8" fillId="3" borderId="19" xfId="2" applyFont="1" applyFill="1" applyBorder="1" applyAlignment="1">
      <alignment horizontal="justify" vertical="center" wrapText="1"/>
    </xf>
    <xf numFmtId="0" fontId="3" fillId="0" borderId="18" xfId="2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3" fillId="3" borderId="9" xfId="2" applyFont="1" applyFill="1" applyBorder="1" applyAlignment="1">
      <alignment vertical="center"/>
    </xf>
    <xf numFmtId="0" fontId="3" fillId="0" borderId="8" xfId="2" applyFont="1" applyBorder="1" applyAlignment="1">
      <alignment vertical="center"/>
    </xf>
    <xf numFmtId="0" fontId="4" fillId="0" borderId="16" xfId="2" applyFont="1" applyBorder="1" applyAlignment="1">
      <alignment horizontal="left" wrapText="1"/>
    </xf>
    <xf numFmtId="0" fontId="2" fillId="0" borderId="16" xfId="2" applyBorder="1" applyAlignment="1">
      <alignment wrapText="1"/>
    </xf>
    <xf numFmtId="0" fontId="15" fillId="0" borderId="0" xfId="2" applyFont="1"/>
    <xf numFmtId="0" fontId="2" fillId="0" borderId="0" xfId="2" applyAlignment="1">
      <alignment horizontal="center"/>
    </xf>
    <xf numFmtId="0" fontId="8" fillId="3" borderId="11" xfId="2" applyFont="1" applyFill="1" applyBorder="1" applyAlignment="1">
      <alignment horizontal="justify" vertical="center" wrapText="1"/>
    </xf>
    <xf numFmtId="0" fontId="3" fillId="0" borderId="10" xfId="2" applyFont="1" applyBorder="1" applyAlignment="1">
      <alignment vertical="center"/>
    </xf>
    <xf numFmtId="0" fontId="19" fillId="0" borderId="0" xfId="2" applyFont="1" applyAlignment="1">
      <alignment horizontal="center"/>
    </xf>
    <xf numFmtId="0" fontId="14" fillId="0" borderId="1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3" borderId="9" xfId="2" applyFont="1" applyFill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3" borderId="25" xfId="2" applyFont="1" applyFill="1" applyBorder="1" applyAlignment="1">
      <alignment horizontal="justify" vertical="center" wrapText="1"/>
    </xf>
    <xf numFmtId="0" fontId="14" fillId="0" borderId="24" xfId="2" applyFont="1" applyBorder="1" applyAlignment="1">
      <alignment vertical="center"/>
    </xf>
    <xf numFmtId="0" fontId="14" fillId="0" borderId="22" xfId="2" applyFont="1" applyBorder="1" applyAlignment="1">
      <alignment vertical="center"/>
    </xf>
    <xf numFmtId="0" fontId="14" fillId="3" borderId="23" xfId="2" applyFont="1" applyFill="1" applyBorder="1" applyAlignment="1">
      <alignment vertical="center"/>
    </xf>
    <xf numFmtId="0" fontId="8" fillId="3" borderId="12" xfId="2" applyFont="1" applyFill="1" applyBorder="1" applyAlignment="1">
      <alignment horizontal="justify" vertical="center" wrapText="1"/>
    </xf>
    <xf numFmtId="0" fontId="14" fillId="0" borderId="12" xfId="2" applyFont="1" applyBorder="1" applyAlignment="1">
      <alignment vertical="center"/>
    </xf>
    <xf numFmtId="0" fontId="14" fillId="0" borderId="11" xfId="2" applyFont="1" applyBorder="1" applyAlignment="1">
      <alignment vertical="center"/>
    </xf>
    <xf numFmtId="0" fontId="14" fillId="3" borderId="31" xfId="2" applyFont="1" applyFill="1" applyBorder="1" applyAlignment="1">
      <alignment vertical="center"/>
    </xf>
    <xf numFmtId="2" fontId="4" fillId="0" borderId="0" xfId="2" applyNumberFormat="1" applyFont="1" applyAlignment="1">
      <alignment horizontal="left"/>
    </xf>
    <xf numFmtId="2" fontId="15" fillId="0" borderId="0" xfId="2" applyNumberFormat="1" applyFont="1"/>
    <xf numFmtId="0" fontId="2" fillId="0" borderId="12" xfId="2" applyBorder="1" applyAlignment="1">
      <alignment vertical="center"/>
    </xf>
    <xf numFmtId="0" fontId="2" fillId="0" borderId="11" xfId="2" applyBorder="1" applyAlignment="1">
      <alignment vertical="center"/>
    </xf>
    <xf numFmtId="2" fontId="4" fillId="0" borderId="0" xfId="2" applyNumberFormat="1" applyFont="1" applyAlignment="1">
      <alignment vertical="center"/>
    </xf>
    <xf numFmtId="2" fontId="15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4" fontId="4" fillId="0" borderId="0" xfId="2" applyNumberFormat="1" applyFont="1" applyAlignment="1">
      <alignment horizontal="left" vertical="center"/>
    </xf>
    <xf numFmtId="2" fontId="14" fillId="3" borderId="9" xfId="2" applyNumberFormat="1" applyFont="1" applyFill="1" applyBorder="1" applyAlignment="1">
      <alignment vertical="center"/>
    </xf>
    <xf numFmtId="2" fontId="14" fillId="0" borderId="8" xfId="2" applyNumberFormat="1" applyFont="1" applyBorder="1" applyAlignment="1">
      <alignment vertical="center"/>
    </xf>
    <xf numFmtId="0" fontId="7" fillId="0" borderId="0" xfId="2" applyFont="1" applyAlignment="1">
      <alignment horizontal="left"/>
    </xf>
    <xf numFmtId="0" fontId="13" fillId="0" borderId="24" xfId="2" applyFont="1" applyBorder="1" applyAlignment="1">
      <alignment horizontal="left"/>
    </xf>
    <xf numFmtId="0" fontId="2" fillId="0" borderId="10" xfId="2" applyBorder="1" applyAlignment="1">
      <alignment horizontal="justify" vertical="center" wrapText="1"/>
    </xf>
    <xf numFmtId="0" fontId="2" fillId="0" borderId="8" xfId="2" applyBorder="1" applyAlignment="1">
      <alignment horizontal="justify" vertical="center" wrapText="1"/>
    </xf>
    <xf numFmtId="0" fontId="8" fillId="3" borderId="10" xfId="2" applyFont="1" applyFill="1" applyBorder="1" applyAlignment="1">
      <alignment horizontal="justify" vertical="center" wrapText="1"/>
    </xf>
    <xf numFmtId="0" fontId="8" fillId="3" borderId="8" xfId="2" applyFont="1" applyFill="1" applyBorder="1" applyAlignment="1">
      <alignment horizontal="justify" vertical="center" wrapText="1"/>
    </xf>
    <xf numFmtId="0" fontId="42" fillId="0" borderId="0" xfId="2" applyFont="1" applyAlignment="1">
      <alignment horizontal="left"/>
    </xf>
    <xf numFmtId="0" fontId="14" fillId="3" borderId="10" xfId="2" applyFont="1" applyFill="1" applyBorder="1" applyAlignment="1">
      <alignment vertical="center"/>
    </xf>
    <xf numFmtId="0" fontId="14" fillId="3" borderId="8" xfId="2" applyFont="1" applyFill="1" applyBorder="1" applyAlignment="1">
      <alignment vertical="center"/>
    </xf>
    <xf numFmtId="0" fontId="7" fillId="0" borderId="0" xfId="2" applyFont="1" applyAlignment="1">
      <alignment horizontal="left" wrapText="1"/>
    </xf>
    <xf numFmtId="0" fontId="30" fillId="0" borderId="0" xfId="2" applyFont="1"/>
  </cellXfs>
  <cellStyles count="7">
    <cellStyle name="Dobro" xfId="1" builtinId="26"/>
    <cellStyle name="Excel Built-in Normal" xfId="4" xr:uid="{8174494F-3FEB-4135-8C00-6F424EE896C7}"/>
    <cellStyle name="Navadno" xfId="0" builtinId="0"/>
    <cellStyle name="Navadno 2" xfId="2" xr:uid="{B8EF5488-C835-4942-B748-11767F4F895A}"/>
    <cellStyle name="Nevtralno 2" xfId="5" xr:uid="{64E0235F-B411-43EC-95F7-0C2C547BB425}"/>
    <cellStyle name="Odstotek 2" xfId="3" xr:uid="{03C1813F-75EA-4C26-A435-E7C290F226BC}"/>
    <cellStyle name="Vejica 2" xfId="6" xr:uid="{2A8DECA2-52E5-4D8A-80C1-F52CA7418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1097-6468-48AF-88F1-98AD18DF1CAA}">
  <dimension ref="A1:L47"/>
  <sheetViews>
    <sheetView tabSelected="1" zoomScale="95" zoomScaleNormal="95" workbookViewId="0">
      <selection activeCell="U32" sqref="U32"/>
    </sheetView>
  </sheetViews>
  <sheetFormatPr defaultColWidth="9.140625" defaultRowHeight="12.75"/>
  <cols>
    <col min="1" max="1" width="3.7109375" style="1" customWidth="1"/>
    <col min="2" max="2" width="43.140625" style="1" bestFit="1" customWidth="1"/>
    <col min="3" max="6" width="9.140625" style="1"/>
    <col min="7" max="7" width="7.42578125" style="1" customWidth="1"/>
    <col min="8" max="8" width="9.140625" style="1"/>
    <col min="9" max="9" width="10.140625" style="1" customWidth="1"/>
    <col min="10" max="10" width="6.42578125" style="1" customWidth="1"/>
    <col min="11" max="11" width="9.140625" style="1"/>
    <col min="12" max="12" width="11.7109375" style="1" customWidth="1"/>
    <col min="13" max="16384" width="9.140625" style="1"/>
  </cols>
  <sheetData>
    <row r="1" spans="1:12" ht="13.5" thickBot="1">
      <c r="A1" s="45" t="s">
        <v>84</v>
      </c>
      <c r="C1" s="364" t="s">
        <v>83</v>
      </c>
      <c r="D1" s="364"/>
      <c r="E1" s="364"/>
      <c r="F1" s="51"/>
      <c r="I1" s="48"/>
    </row>
    <row r="2" spans="1:12" ht="13.5" thickBot="1">
      <c r="A2" s="362"/>
      <c r="B2" s="362"/>
      <c r="C2" s="363" t="s">
        <v>82</v>
      </c>
      <c r="D2" s="363"/>
      <c r="E2" s="363"/>
      <c r="F2" s="363"/>
      <c r="G2" s="363"/>
      <c r="I2" s="48"/>
      <c r="L2" s="50" t="s">
        <v>81</v>
      </c>
    </row>
    <row r="3" spans="1:12">
      <c r="A3" s="362"/>
      <c r="B3" s="362"/>
      <c r="C3" s="363" t="s">
        <v>80</v>
      </c>
      <c r="D3" s="363"/>
      <c r="E3" s="363"/>
      <c r="I3" s="48"/>
    </row>
    <row r="4" spans="1:12">
      <c r="A4" s="362"/>
      <c r="B4" s="362"/>
      <c r="C4" s="363" t="s">
        <v>79</v>
      </c>
      <c r="D4" s="363"/>
      <c r="E4" s="363"/>
      <c r="I4" s="48"/>
    </row>
    <row r="5" spans="1:12">
      <c r="A5" s="49"/>
      <c r="I5" s="48"/>
      <c r="L5" s="47"/>
    </row>
    <row r="6" spans="1:12" ht="15.75">
      <c r="A6" s="354" t="s">
        <v>78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</row>
    <row r="7" spans="1:12" ht="15">
      <c r="A7" s="355" t="s">
        <v>77</v>
      </c>
      <c r="B7" s="355"/>
      <c r="C7" s="355"/>
      <c r="D7" s="355"/>
      <c r="E7" s="355"/>
      <c r="F7" s="355"/>
      <c r="G7" s="355"/>
      <c r="H7" s="355"/>
      <c r="I7" s="355"/>
      <c r="J7" s="44"/>
      <c r="K7" s="44"/>
    </row>
    <row r="8" spans="1:12" ht="45">
      <c r="A8" s="43" t="s">
        <v>76</v>
      </c>
      <c r="B8" s="43" t="s">
        <v>75</v>
      </c>
      <c r="C8" s="42" t="s">
        <v>74</v>
      </c>
      <c r="D8" s="42" t="s">
        <v>73</v>
      </c>
      <c r="E8" s="41" t="s">
        <v>72</v>
      </c>
      <c r="F8" s="41" t="s">
        <v>71</v>
      </c>
      <c r="G8" s="40" t="s">
        <v>70</v>
      </c>
      <c r="H8" s="40" t="s">
        <v>69</v>
      </c>
      <c r="I8" s="40" t="s">
        <v>68</v>
      </c>
      <c r="J8" s="40" t="s">
        <v>67</v>
      </c>
      <c r="K8" s="40" t="s">
        <v>66</v>
      </c>
      <c r="L8" s="40" t="s">
        <v>65</v>
      </c>
    </row>
    <row r="9" spans="1:12">
      <c r="A9" s="39"/>
      <c r="B9" s="39"/>
      <c r="C9" s="38"/>
      <c r="D9" s="37">
        <v>1</v>
      </c>
      <c r="E9" s="37">
        <v>2</v>
      </c>
      <c r="F9" s="37" t="s">
        <v>64</v>
      </c>
      <c r="G9" s="37">
        <v>4</v>
      </c>
      <c r="H9" s="37" t="s">
        <v>63</v>
      </c>
      <c r="I9" s="37" t="s">
        <v>62</v>
      </c>
      <c r="J9" s="37">
        <v>7</v>
      </c>
      <c r="K9" s="37" t="s">
        <v>61</v>
      </c>
      <c r="L9" s="37" t="s">
        <v>60</v>
      </c>
    </row>
    <row r="10" spans="1:12">
      <c r="A10" s="35" t="s">
        <v>59</v>
      </c>
      <c r="B10" s="34" t="s">
        <v>58</v>
      </c>
      <c r="C10" s="33" t="s">
        <v>57</v>
      </c>
      <c r="D10" s="36">
        <v>2</v>
      </c>
      <c r="E10" s="31"/>
      <c r="F10" s="28">
        <f t="shared" ref="F10:F29" si="0">D10*E10</f>
        <v>0</v>
      </c>
      <c r="G10" s="30"/>
      <c r="H10" s="28">
        <f t="shared" ref="H10:H29" si="1">F10*G10</f>
        <v>0</v>
      </c>
      <c r="I10" s="27">
        <f t="shared" ref="I10:I29" si="2">F10-H10</f>
        <v>0</v>
      </c>
      <c r="J10" s="29">
        <v>9.5000000000000001E-2</v>
      </c>
      <c r="K10" s="28">
        <f t="shared" ref="K10:K29" si="3">I10*J10</f>
        <v>0</v>
      </c>
      <c r="L10" s="27">
        <f t="shared" ref="L10:L29" si="4">I10+K10</f>
        <v>0</v>
      </c>
    </row>
    <row r="11" spans="1:12" ht="21.75" customHeight="1">
      <c r="A11" s="35" t="s">
        <v>56</v>
      </c>
      <c r="B11" s="34" t="s">
        <v>55</v>
      </c>
      <c r="C11" s="33" t="s">
        <v>38</v>
      </c>
      <c r="D11" s="32">
        <v>2</v>
      </c>
      <c r="E11" s="31"/>
      <c r="F11" s="28">
        <f t="shared" si="0"/>
        <v>0</v>
      </c>
      <c r="G11" s="30"/>
      <c r="H11" s="28">
        <f t="shared" si="1"/>
        <v>0</v>
      </c>
      <c r="I11" s="27">
        <f t="shared" si="2"/>
        <v>0</v>
      </c>
      <c r="J11" s="29">
        <v>9.5000000000000001E-2</v>
      </c>
      <c r="K11" s="28">
        <f t="shared" si="3"/>
        <v>0</v>
      </c>
      <c r="L11" s="27">
        <f t="shared" si="4"/>
        <v>0</v>
      </c>
    </row>
    <row r="12" spans="1:12">
      <c r="A12" s="35" t="s">
        <v>54</v>
      </c>
      <c r="B12" s="34" t="s">
        <v>53</v>
      </c>
      <c r="C12" s="33" t="s">
        <v>38</v>
      </c>
      <c r="D12" s="32">
        <v>3</v>
      </c>
      <c r="E12" s="31"/>
      <c r="F12" s="28">
        <f t="shared" si="0"/>
        <v>0</v>
      </c>
      <c r="G12" s="30"/>
      <c r="H12" s="28">
        <f t="shared" si="1"/>
        <v>0</v>
      </c>
      <c r="I12" s="27">
        <f t="shared" si="2"/>
        <v>0</v>
      </c>
      <c r="J12" s="29">
        <v>9.5000000000000001E-2</v>
      </c>
      <c r="K12" s="28">
        <f t="shared" si="3"/>
        <v>0</v>
      </c>
      <c r="L12" s="27">
        <f t="shared" si="4"/>
        <v>0</v>
      </c>
    </row>
    <row r="13" spans="1:12">
      <c r="A13" s="35" t="s">
        <v>52</v>
      </c>
      <c r="B13" s="34" t="s">
        <v>51</v>
      </c>
      <c r="C13" s="33" t="s">
        <v>38</v>
      </c>
      <c r="D13" s="32">
        <v>6</v>
      </c>
      <c r="E13" s="31"/>
      <c r="F13" s="28">
        <f t="shared" si="0"/>
        <v>0</v>
      </c>
      <c r="G13" s="30"/>
      <c r="H13" s="28">
        <f t="shared" si="1"/>
        <v>0</v>
      </c>
      <c r="I13" s="27">
        <f t="shared" si="2"/>
        <v>0</v>
      </c>
      <c r="J13" s="29">
        <v>9.5000000000000001E-2</v>
      </c>
      <c r="K13" s="28">
        <f t="shared" si="3"/>
        <v>0</v>
      </c>
      <c r="L13" s="27">
        <f t="shared" si="4"/>
        <v>0</v>
      </c>
    </row>
    <row r="14" spans="1:12">
      <c r="A14" s="35" t="s">
        <v>50</v>
      </c>
      <c r="B14" s="34" t="s">
        <v>49</v>
      </c>
      <c r="C14" s="33" t="s">
        <v>38</v>
      </c>
      <c r="D14" s="32">
        <v>2</v>
      </c>
      <c r="E14" s="31"/>
      <c r="F14" s="28">
        <f t="shared" si="0"/>
        <v>0</v>
      </c>
      <c r="G14" s="30"/>
      <c r="H14" s="28">
        <f t="shared" si="1"/>
        <v>0</v>
      </c>
      <c r="I14" s="27">
        <f t="shared" si="2"/>
        <v>0</v>
      </c>
      <c r="J14" s="29">
        <v>9.5000000000000001E-2</v>
      </c>
      <c r="K14" s="28">
        <f t="shared" si="3"/>
        <v>0</v>
      </c>
      <c r="L14" s="27">
        <f t="shared" si="4"/>
        <v>0</v>
      </c>
    </row>
    <row r="15" spans="1:12">
      <c r="A15" s="35" t="s">
        <v>48</v>
      </c>
      <c r="B15" s="34" t="s">
        <v>47</v>
      </c>
      <c r="C15" s="33" t="s">
        <v>38</v>
      </c>
      <c r="D15" s="32">
        <v>3</v>
      </c>
      <c r="E15" s="31"/>
      <c r="F15" s="28">
        <f t="shared" si="0"/>
        <v>0</v>
      </c>
      <c r="G15" s="30"/>
      <c r="H15" s="28">
        <f t="shared" si="1"/>
        <v>0</v>
      </c>
      <c r="I15" s="27">
        <f t="shared" si="2"/>
        <v>0</v>
      </c>
      <c r="J15" s="29">
        <v>9.5000000000000001E-2</v>
      </c>
      <c r="K15" s="28">
        <f t="shared" si="3"/>
        <v>0</v>
      </c>
      <c r="L15" s="27">
        <f t="shared" si="4"/>
        <v>0</v>
      </c>
    </row>
    <row r="16" spans="1:12">
      <c r="A16" s="35" t="s">
        <v>46</v>
      </c>
      <c r="B16" s="34" t="s">
        <v>45</v>
      </c>
      <c r="C16" s="33" t="s">
        <v>38</v>
      </c>
      <c r="D16" s="32">
        <v>2</v>
      </c>
      <c r="E16" s="31"/>
      <c r="F16" s="28">
        <f t="shared" si="0"/>
        <v>0</v>
      </c>
      <c r="G16" s="30"/>
      <c r="H16" s="28">
        <f t="shared" si="1"/>
        <v>0</v>
      </c>
      <c r="I16" s="27">
        <f t="shared" si="2"/>
        <v>0</v>
      </c>
      <c r="J16" s="29">
        <v>9.5000000000000001E-2</v>
      </c>
      <c r="K16" s="28">
        <f t="shared" si="3"/>
        <v>0</v>
      </c>
      <c r="L16" s="27">
        <f t="shared" si="4"/>
        <v>0</v>
      </c>
    </row>
    <row r="17" spans="1:12" ht="15.75" customHeight="1">
      <c r="A17" s="35" t="s">
        <v>44</v>
      </c>
      <c r="B17" s="34" t="s">
        <v>43</v>
      </c>
      <c r="C17" s="33" t="s">
        <v>38</v>
      </c>
      <c r="D17" s="32">
        <v>1</v>
      </c>
      <c r="E17" s="31"/>
      <c r="F17" s="28">
        <f t="shared" si="0"/>
        <v>0</v>
      </c>
      <c r="G17" s="30"/>
      <c r="H17" s="28">
        <f t="shared" si="1"/>
        <v>0</v>
      </c>
      <c r="I17" s="27">
        <f t="shared" si="2"/>
        <v>0</v>
      </c>
      <c r="J17" s="29">
        <v>9.5000000000000001E-2</v>
      </c>
      <c r="K17" s="28">
        <f t="shared" si="3"/>
        <v>0</v>
      </c>
      <c r="L17" s="27">
        <f t="shared" si="4"/>
        <v>0</v>
      </c>
    </row>
    <row r="18" spans="1:12">
      <c r="A18" s="35" t="s">
        <v>42</v>
      </c>
      <c r="B18" s="34" t="s">
        <v>41</v>
      </c>
      <c r="C18" s="33" t="s">
        <v>38</v>
      </c>
      <c r="D18" s="32">
        <v>2</v>
      </c>
      <c r="E18" s="31"/>
      <c r="F18" s="28">
        <f t="shared" si="0"/>
        <v>0</v>
      </c>
      <c r="G18" s="30"/>
      <c r="H18" s="28">
        <f t="shared" si="1"/>
        <v>0</v>
      </c>
      <c r="I18" s="27">
        <f t="shared" si="2"/>
        <v>0</v>
      </c>
      <c r="J18" s="29">
        <v>9.5000000000000001E-2</v>
      </c>
      <c r="K18" s="28">
        <f t="shared" si="3"/>
        <v>0</v>
      </c>
      <c r="L18" s="27">
        <f t="shared" si="4"/>
        <v>0</v>
      </c>
    </row>
    <row r="19" spans="1:12">
      <c r="A19" s="35" t="s">
        <v>40</v>
      </c>
      <c r="B19" s="34" t="s">
        <v>39</v>
      </c>
      <c r="C19" s="33" t="s">
        <v>38</v>
      </c>
      <c r="D19" s="32">
        <v>2</v>
      </c>
      <c r="E19" s="31"/>
      <c r="F19" s="28">
        <f t="shared" si="0"/>
        <v>0</v>
      </c>
      <c r="G19" s="30"/>
      <c r="H19" s="28">
        <f t="shared" si="1"/>
        <v>0</v>
      </c>
      <c r="I19" s="27">
        <f t="shared" si="2"/>
        <v>0</v>
      </c>
      <c r="J19" s="29">
        <v>9.5000000000000001E-2</v>
      </c>
      <c r="K19" s="28">
        <f t="shared" si="3"/>
        <v>0</v>
      </c>
      <c r="L19" s="27">
        <f t="shared" si="4"/>
        <v>0</v>
      </c>
    </row>
    <row r="20" spans="1:12">
      <c r="A20" s="35" t="s">
        <v>37</v>
      </c>
      <c r="B20" s="34" t="s">
        <v>36</v>
      </c>
      <c r="C20" s="33" t="s">
        <v>35</v>
      </c>
      <c r="D20" s="32">
        <v>1</v>
      </c>
      <c r="E20" s="31"/>
      <c r="F20" s="28">
        <f t="shared" si="0"/>
        <v>0</v>
      </c>
      <c r="G20" s="30"/>
      <c r="H20" s="28">
        <f t="shared" si="1"/>
        <v>0</v>
      </c>
      <c r="I20" s="27">
        <f t="shared" si="2"/>
        <v>0</v>
      </c>
      <c r="J20" s="29">
        <v>9.5000000000000001E-2</v>
      </c>
      <c r="K20" s="28">
        <f t="shared" si="3"/>
        <v>0</v>
      </c>
      <c r="L20" s="27">
        <f t="shared" si="4"/>
        <v>0</v>
      </c>
    </row>
    <row r="21" spans="1:12">
      <c r="A21" s="35" t="s">
        <v>34</v>
      </c>
      <c r="B21" s="34" t="s">
        <v>33</v>
      </c>
      <c r="C21" s="33" t="s">
        <v>32</v>
      </c>
      <c r="D21" s="32">
        <v>1</v>
      </c>
      <c r="E21" s="31"/>
      <c r="F21" s="28">
        <f t="shared" si="0"/>
        <v>0</v>
      </c>
      <c r="G21" s="30"/>
      <c r="H21" s="28">
        <f t="shared" si="1"/>
        <v>0</v>
      </c>
      <c r="I21" s="27">
        <f t="shared" si="2"/>
        <v>0</v>
      </c>
      <c r="J21" s="29">
        <v>9.5000000000000001E-2</v>
      </c>
      <c r="K21" s="28">
        <f t="shared" si="3"/>
        <v>0</v>
      </c>
      <c r="L21" s="27">
        <f t="shared" si="4"/>
        <v>0</v>
      </c>
    </row>
    <row r="22" spans="1:12">
      <c r="A22" s="35" t="s">
        <v>31</v>
      </c>
      <c r="B22" s="34" t="s">
        <v>30</v>
      </c>
      <c r="C22" s="33" t="s">
        <v>29</v>
      </c>
      <c r="D22" s="32">
        <v>6</v>
      </c>
      <c r="E22" s="31"/>
      <c r="F22" s="28">
        <f t="shared" si="0"/>
        <v>0</v>
      </c>
      <c r="G22" s="30"/>
      <c r="H22" s="28">
        <f t="shared" si="1"/>
        <v>0</v>
      </c>
      <c r="I22" s="27">
        <f t="shared" si="2"/>
        <v>0</v>
      </c>
      <c r="J22" s="29">
        <v>9.5000000000000001E-2</v>
      </c>
      <c r="K22" s="28">
        <f t="shared" si="3"/>
        <v>0</v>
      </c>
      <c r="L22" s="27">
        <f t="shared" si="4"/>
        <v>0</v>
      </c>
    </row>
    <row r="23" spans="1:12">
      <c r="A23" s="35" t="s">
        <v>28</v>
      </c>
      <c r="B23" s="34" t="s">
        <v>27</v>
      </c>
      <c r="C23" s="33" t="s">
        <v>26</v>
      </c>
      <c r="D23" s="32">
        <v>1</v>
      </c>
      <c r="E23" s="31"/>
      <c r="F23" s="28">
        <f t="shared" si="0"/>
        <v>0</v>
      </c>
      <c r="G23" s="30"/>
      <c r="H23" s="28">
        <f t="shared" si="1"/>
        <v>0</v>
      </c>
      <c r="I23" s="27">
        <f t="shared" si="2"/>
        <v>0</v>
      </c>
      <c r="J23" s="29">
        <v>9.5000000000000001E-2</v>
      </c>
      <c r="K23" s="28">
        <f t="shared" si="3"/>
        <v>0</v>
      </c>
      <c r="L23" s="27">
        <f t="shared" si="4"/>
        <v>0</v>
      </c>
    </row>
    <row r="24" spans="1:12" ht="18" customHeight="1">
      <c r="A24" s="35" t="s">
        <v>25</v>
      </c>
      <c r="B24" s="34" t="s">
        <v>24</v>
      </c>
      <c r="C24" s="33" t="s">
        <v>21</v>
      </c>
      <c r="D24" s="32">
        <v>1</v>
      </c>
      <c r="E24" s="31"/>
      <c r="F24" s="28">
        <f t="shared" si="0"/>
        <v>0</v>
      </c>
      <c r="G24" s="30"/>
      <c r="H24" s="28">
        <f t="shared" si="1"/>
        <v>0</v>
      </c>
      <c r="I24" s="27">
        <f t="shared" si="2"/>
        <v>0</v>
      </c>
      <c r="J24" s="29">
        <v>9.5000000000000001E-2</v>
      </c>
      <c r="K24" s="28">
        <f t="shared" si="3"/>
        <v>0</v>
      </c>
      <c r="L24" s="27">
        <f t="shared" si="4"/>
        <v>0</v>
      </c>
    </row>
    <row r="25" spans="1:12">
      <c r="A25" s="35" t="s">
        <v>23</v>
      </c>
      <c r="B25" s="34" t="s">
        <v>22</v>
      </c>
      <c r="C25" s="33" t="s">
        <v>21</v>
      </c>
      <c r="D25" s="32">
        <v>1</v>
      </c>
      <c r="E25" s="31"/>
      <c r="F25" s="28">
        <f t="shared" si="0"/>
        <v>0</v>
      </c>
      <c r="G25" s="30"/>
      <c r="H25" s="28">
        <f t="shared" si="1"/>
        <v>0</v>
      </c>
      <c r="I25" s="27">
        <f t="shared" si="2"/>
        <v>0</v>
      </c>
      <c r="J25" s="29">
        <v>9.5000000000000001E-2</v>
      </c>
      <c r="K25" s="28">
        <f t="shared" si="3"/>
        <v>0</v>
      </c>
      <c r="L25" s="27">
        <f t="shared" si="4"/>
        <v>0</v>
      </c>
    </row>
    <row r="26" spans="1:12" ht="17.25" customHeight="1">
      <c r="A26" s="35" t="s">
        <v>20</v>
      </c>
      <c r="B26" s="34" t="s">
        <v>19</v>
      </c>
      <c r="C26" s="33" t="s">
        <v>12</v>
      </c>
      <c r="D26" s="32">
        <v>120</v>
      </c>
      <c r="E26" s="31"/>
      <c r="F26" s="28">
        <f t="shared" si="0"/>
        <v>0</v>
      </c>
      <c r="G26" s="30"/>
      <c r="H26" s="28">
        <f t="shared" si="1"/>
        <v>0</v>
      </c>
      <c r="I26" s="27">
        <f t="shared" si="2"/>
        <v>0</v>
      </c>
      <c r="J26" s="29">
        <v>9.5000000000000001E-2</v>
      </c>
      <c r="K26" s="28">
        <f t="shared" si="3"/>
        <v>0</v>
      </c>
      <c r="L26" s="27">
        <f t="shared" si="4"/>
        <v>0</v>
      </c>
    </row>
    <row r="27" spans="1:12" ht="18.75" customHeight="1">
      <c r="A27" s="35" t="s">
        <v>18</v>
      </c>
      <c r="B27" s="34" t="s">
        <v>17</v>
      </c>
      <c r="C27" s="33" t="s">
        <v>12</v>
      </c>
      <c r="D27" s="32">
        <v>36</v>
      </c>
      <c r="E27" s="31"/>
      <c r="F27" s="28">
        <f t="shared" si="0"/>
        <v>0</v>
      </c>
      <c r="G27" s="30"/>
      <c r="H27" s="28">
        <f t="shared" si="1"/>
        <v>0</v>
      </c>
      <c r="I27" s="27">
        <f t="shared" si="2"/>
        <v>0</v>
      </c>
      <c r="J27" s="29">
        <v>9.5000000000000001E-2</v>
      </c>
      <c r="K27" s="28">
        <f t="shared" si="3"/>
        <v>0</v>
      </c>
      <c r="L27" s="27">
        <f t="shared" si="4"/>
        <v>0</v>
      </c>
    </row>
    <row r="28" spans="1:12">
      <c r="A28" s="35" t="s">
        <v>16</v>
      </c>
      <c r="B28" s="34" t="s">
        <v>15</v>
      </c>
      <c r="C28" s="33" t="s">
        <v>12</v>
      </c>
      <c r="D28" s="32">
        <v>72</v>
      </c>
      <c r="E28" s="31"/>
      <c r="F28" s="28">
        <f t="shared" si="0"/>
        <v>0</v>
      </c>
      <c r="G28" s="30"/>
      <c r="H28" s="28">
        <f t="shared" si="1"/>
        <v>0</v>
      </c>
      <c r="I28" s="27">
        <f t="shared" si="2"/>
        <v>0</v>
      </c>
      <c r="J28" s="29">
        <v>9.5000000000000001E-2</v>
      </c>
      <c r="K28" s="28">
        <f t="shared" si="3"/>
        <v>0</v>
      </c>
      <c r="L28" s="27">
        <f t="shared" si="4"/>
        <v>0</v>
      </c>
    </row>
    <row r="29" spans="1:12" ht="18.75" customHeight="1" thickBot="1">
      <c r="A29" s="35" t="s">
        <v>14</v>
      </c>
      <c r="B29" s="34" t="s">
        <v>13</v>
      </c>
      <c r="C29" s="33" t="s">
        <v>12</v>
      </c>
      <c r="D29" s="32">
        <v>72</v>
      </c>
      <c r="E29" s="31"/>
      <c r="F29" s="28">
        <f t="shared" si="0"/>
        <v>0</v>
      </c>
      <c r="G29" s="30"/>
      <c r="H29" s="28">
        <f t="shared" si="1"/>
        <v>0</v>
      </c>
      <c r="I29" s="27">
        <f t="shared" si="2"/>
        <v>0</v>
      </c>
      <c r="J29" s="29">
        <v>9.5000000000000001E-2</v>
      </c>
      <c r="K29" s="28">
        <f t="shared" si="3"/>
        <v>0</v>
      </c>
      <c r="L29" s="27">
        <f t="shared" si="4"/>
        <v>0</v>
      </c>
    </row>
    <row r="30" spans="1:12" ht="21.75" customHeight="1" thickBot="1">
      <c r="A30" s="26"/>
      <c r="B30" s="359" t="s">
        <v>11</v>
      </c>
      <c r="C30" s="360"/>
      <c r="D30" s="360"/>
      <c r="E30" s="360"/>
      <c r="F30" s="360"/>
      <c r="G30" s="360"/>
      <c r="H30" s="361"/>
      <c r="I30" s="25">
        <f>SUM(I10:I29)</f>
        <v>0</v>
      </c>
      <c r="J30" s="357"/>
      <c r="K30" s="358"/>
      <c r="L30" s="25">
        <f>SUM(L10:L29)</f>
        <v>0</v>
      </c>
    </row>
    <row r="31" spans="1:12">
      <c r="A31" s="356" t="s">
        <v>10</v>
      </c>
      <c r="B31" s="356"/>
      <c r="C31" s="356"/>
      <c r="D31" s="356"/>
      <c r="E31" s="356"/>
      <c r="F31" s="356"/>
      <c r="G31" s="356"/>
      <c r="H31" s="356"/>
      <c r="I31" s="356"/>
      <c r="J31" s="356"/>
      <c r="K31" s="356"/>
      <c r="L31" s="356"/>
    </row>
    <row r="32" spans="1:12">
      <c r="A32" s="4"/>
      <c r="B32" s="4"/>
      <c r="C32" s="4"/>
      <c r="D32" s="24"/>
      <c r="E32" s="4"/>
      <c r="F32" s="4"/>
      <c r="G32" s="4"/>
      <c r="H32" s="4"/>
      <c r="I32" s="3"/>
      <c r="J32" s="4"/>
      <c r="K32" s="4"/>
      <c r="L32" s="3"/>
    </row>
    <row r="33" spans="1:12">
      <c r="A33" s="8" t="s">
        <v>9</v>
      </c>
      <c r="B33" s="8"/>
      <c r="C33" s="4"/>
      <c r="D33" s="4"/>
      <c r="E33" s="4"/>
      <c r="F33" s="4"/>
      <c r="G33" s="4"/>
      <c r="H33" s="4"/>
      <c r="I33" s="3"/>
      <c r="J33" s="4"/>
      <c r="K33" s="4"/>
      <c r="L33" s="3"/>
    </row>
    <row r="34" spans="1:12">
      <c r="A34" s="352" t="s">
        <v>8</v>
      </c>
      <c r="B34" s="352"/>
      <c r="C34" s="352"/>
      <c r="D34" s="352"/>
      <c r="E34" s="352"/>
      <c r="F34" s="4"/>
      <c r="G34" s="4"/>
      <c r="H34" s="4"/>
      <c r="I34" s="3"/>
      <c r="J34" s="4"/>
      <c r="K34" s="4"/>
      <c r="L34" s="3"/>
    </row>
    <row r="35" spans="1:12">
      <c r="A35" s="352" t="s">
        <v>7</v>
      </c>
      <c r="B35" s="352"/>
      <c r="C35" s="352"/>
      <c r="D35" s="352"/>
      <c r="E35" s="352"/>
      <c r="F35" s="352"/>
      <c r="G35" s="352"/>
      <c r="H35" s="4"/>
      <c r="I35" s="3"/>
      <c r="J35" s="4"/>
      <c r="K35" s="4"/>
      <c r="L35" s="3"/>
    </row>
    <row r="36" spans="1:12">
      <c r="A36" s="23" t="s">
        <v>6</v>
      </c>
      <c r="B36" s="23"/>
      <c r="C36" s="22"/>
      <c r="D36" s="21"/>
      <c r="E36" s="4"/>
      <c r="F36" s="4"/>
      <c r="G36" s="4"/>
      <c r="H36" s="4"/>
      <c r="I36" s="3"/>
      <c r="J36" s="4"/>
      <c r="K36" s="4"/>
      <c r="L36" s="3"/>
    </row>
    <row r="37" spans="1:12">
      <c r="A37" s="352" t="s">
        <v>5</v>
      </c>
      <c r="B37" s="352"/>
      <c r="C37" s="352"/>
      <c r="D37" s="352"/>
      <c r="E37" s="352"/>
      <c r="F37" s="352"/>
      <c r="G37" s="4"/>
      <c r="H37" s="4"/>
      <c r="I37" s="3"/>
      <c r="J37" s="4"/>
      <c r="K37" s="4"/>
      <c r="L37" s="3"/>
    </row>
    <row r="38" spans="1:12" ht="13.5" thickBot="1">
      <c r="A38" s="8"/>
      <c r="B38" s="8"/>
      <c r="C38" s="4"/>
      <c r="D38" s="5"/>
      <c r="E38" s="4"/>
      <c r="F38" s="4"/>
      <c r="G38" s="4"/>
      <c r="H38" s="4"/>
      <c r="I38" s="3"/>
      <c r="J38" s="4"/>
      <c r="K38" s="4"/>
      <c r="L38" s="3"/>
    </row>
    <row r="39" spans="1:12">
      <c r="A39" s="20" t="s">
        <v>85</v>
      </c>
      <c r="B39" s="19"/>
      <c r="C39" s="16"/>
      <c r="D39" s="18"/>
      <c r="E39" s="16"/>
      <c r="F39" s="16"/>
      <c r="G39" s="16"/>
      <c r="H39" s="16"/>
      <c r="I39" s="17"/>
      <c r="J39" s="16"/>
      <c r="K39" s="16"/>
      <c r="L39" s="15"/>
    </row>
    <row r="40" spans="1:12" ht="13.5" thickBot="1">
      <c r="A40" s="14" t="s">
        <v>4</v>
      </c>
      <c r="B40" s="13"/>
      <c r="C40" s="10"/>
      <c r="D40" s="12"/>
      <c r="E40" s="10"/>
      <c r="F40" s="10"/>
      <c r="G40" s="10"/>
      <c r="H40" s="10"/>
      <c r="I40" s="11"/>
      <c r="J40" s="10"/>
      <c r="K40" s="10"/>
      <c r="L40" s="9"/>
    </row>
    <row r="41" spans="1:12">
      <c r="A41" s="8"/>
      <c r="B41" s="8"/>
      <c r="C41" s="4"/>
      <c r="D41" s="5"/>
      <c r="E41" s="4"/>
      <c r="F41" s="4"/>
      <c r="G41" s="4"/>
      <c r="H41" s="4"/>
      <c r="I41" s="3"/>
      <c r="J41" s="4"/>
      <c r="K41" s="4"/>
      <c r="L41" s="3"/>
    </row>
    <row r="42" spans="1:12">
      <c r="A42" s="8"/>
      <c r="B42" s="8"/>
      <c r="C42" s="4"/>
      <c r="D42" s="5"/>
      <c r="E42" s="4"/>
      <c r="F42" s="4"/>
      <c r="G42" s="4"/>
      <c r="H42" s="4"/>
      <c r="I42" s="3"/>
      <c r="J42" s="4"/>
      <c r="K42" s="4"/>
      <c r="L42" s="3"/>
    </row>
    <row r="43" spans="1:12">
      <c r="A43" s="352" t="s">
        <v>3</v>
      </c>
      <c r="B43" s="352"/>
      <c r="C43" s="4"/>
      <c r="D43" s="5"/>
      <c r="E43" s="4" t="s">
        <v>2</v>
      </c>
      <c r="F43" s="4"/>
      <c r="G43" s="4"/>
      <c r="H43" s="4"/>
      <c r="I43" s="8"/>
      <c r="J43" s="353" t="s">
        <v>1</v>
      </c>
      <c r="K43" s="353"/>
      <c r="L43" s="353"/>
    </row>
    <row r="44" spans="1:12" ht="18.75" customHeight="1">
      <c r="A44" s="352"/>
      <c r="B44" s="352"/>
      <c r="C44" s="4"/>
      <c r="D44" s="5"/>
      <c r="E44" s="7"/>
      <c r="F44" s="7"/>
      <c r="G44" s="7"/>
      <c r="H44" s="7"/>
      <c r="I44" s="7"/>
      <c r="J44" s="7" t="s">
        <v>0</v>
      </c>
      <c r="K44" s="7"/>
      <c r="L44" s="7"/>
    </row>
    <row r="45" spans="1:12">
      <c r="A45" s="6"/>
      <c r="B45" s="4"/>
      <c r="C45" s="4"/>
      <c r="D45" s="5"/>
      <c r="E45" s="7"/>
      <c r="F45" s="7"/>
      <c r="G45" s="7"/>
      <c r="H45" s="7"/>
      <c r="I45" s="7"/>
      <c r="J45" s="7"/>
      <c r="K45" s="7"/>
      <c r="L45" s="7"/>
    </row>
    <row r="46" spans="1:12">
      <c r="A46" s="6"/>
      <c r="B46" s="4"/>
      <c r="C46" s="4"/>
      <c r="D46" s="5"/>
      <c r="E46" s="4"/>
      <c r="F46" s="4"/>
      <c r="G46" s="4"/>
      <c r="H46" s="4"/>
      <c r="I46" s="3"/>
      <c r="J46" s="4"/>
      <c r="K46" s="4"/>
      <c r="L46" s="3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mergeCells count="18">
    <mergeCell ref="A4:B4"/>
    <mergeCell ref="C4:E4"/>
    <mergeCell ref="C1:E1"/>
    <mergeCell ref="A2:B2"/>
    <mergeCell ref="C2:G2"/>
    <mergeCell ref="A3:B3"/>
    <mergeCell ref="C3:E3"/>
    <mergeCell ref="A35:G35"/>
    <mergeCell ref="A43:B43"/>
    <mergeCell ref="J43:L43"/>
    <mergeCell ref="A44:B44"/>
    <mergeCell ref="A6:L6"/>
    <mergeCell ref="A7:I7"/>
    <mergeCell ref="A31:L31"/>
    <mergeCell ref="A34:E34"/>
    <mergeCell ref="A37:F37"/>
    <mergeCell ref="J30:K30"/>
    <mergeCell ref="B30:H30"/>
  </mergeCells>
  <pageMargins left="0.31496062992125984" right="0.31496062992125984" top="0.35433070866141736" bottom="0.15748031496062992" header="0" footer="0"/>
  <pageSetup paperSize="9" fitToWidth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BA73-A172-4911-B86A-03897EDCE0DB}">
  <dimension ref="A1:N54"/>
  <sheetViews>
    <sheetView workbookViewId="0">
      <selection activeCell="N14" sqref="N14"/>
    </sheetView>
  </sheetViews>
  <sheetFormatPr defaultColWidth="9.140625" defaultRowHeight="12.75"/>
  <cols>
    <col min="1" max="1" width="3.85546875" style="49" customWidth="1"/>
    <col min="2" max="2" width="30.28515625" style="1" customWidth="1"/>
    <col min="3" max="4" width="10.5703125" style="1" customWidth="1"/>
    <col min="5" max="5" width="9.7109375" style="1" customWidth="1"/>
    <col min="6" max="6" width="8.7109375" style="147" customWidth="1"/>
    <col min="7" max="8" width="8.140625" style="1" customWidth="1"/>
    <col min="9" max="9" width="7.140625" style="1" customWidth="1"/>
    <col min="10" max="10" width="7.7109375" style="1" customWidth="1"/>
    <col min="11" max="11" width="9" style="79" customWidth="1"/>
    <col min="12" max="12" width="5.7109375" style="1" customWidth="1"/>
    <col min="13" max="13" width="7.7109375" style="1" customWidth="1"/>
    <col min="14" max="14" width="9.42578125" style="78" customWidth="1"/>
    <col min="15" max="16384" width="9.140625" style="1"/>
  </cols>
  <sheetData>
    <row r="1" spans="1:14" ht="13.5" thickBot="1">
      <c r="A1" s="355" t="s">
        <v>84</v>
      </c>
      <c r="B1" s="355"/>
      <c r="E1" s="364" t="s">
        <v>83</v>
      </c>
      <c r="F1" s="364"/>
      <c r="G1" s="364"/>
      <c r="H1" s="51"/>
      <c r="K1" s="48"/>
      <c r="N1" s="1"/>
    </row>
    <row r="2" spans="1:14" ht="13.5" thickBot="1">
      <c r="A2" s="373"/>
      <c r="B2" s="373"/>
      <c r="C2" s="49"/>
      <c r="E2" s="363" t="s">
        <v>82</v>
      </c>
      <c r="F2" s="363"/>
      <c r="G2" s="363"/>
      <c r="H2" s="363"/>
      <c r="I2" s="363"/>
      <c r="J2" s="363"/>
      <c r="K2" s="363"/>
      <c r="N2" s="50" t="s">
        <v>81</v>
      </c>
    </row>
    <row r="3" spans="1:14" ht="16.5" customHeight="1">
      <c r="A3" s="373"/>
      <c r="B3" s="373"/>
      <c r="C3" s="49"/>
      <c r="E3" s="363" t="s">
        <v>80</v>
      </c>
      <c r="F3" s="363"/>
      <c r="G3" s="363"/>
      <c r="K3" s="48"/>
      <c r="N3" s="1"/>
    </row>
    <row r="4" spans="1:14" ht="17.25" customHeight="1">
      <c r="A4" s="373"/>
      <c r="B4" s="373"/>
      <c r="C4" s="49"/>
      <c r="E4" s="363" t="s">
        <v>79</v>
      </c>
      <c r="F4" s="363"/>
      <c r="G4" s="363"/>
      <c r="K4" s="48"/>
      <c r="N4" s="1"/>
    </row>
    <row r="5" spans="1:14" ht="17.25" customHeight="1">
      <c r="F5" s="1"/>
      <c r="K5" s="48"/>
      <c r="N5" s="1"/>
    </row>
    <row r="6" spans="1:14" ht="15.75">
      <c r="A6" s="354" t="s">
        <v>314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4" ht="15">
      <c r="A7" s="355" t="s">
        <v>77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44"/>
      <c r="M7" s="44"/>
      <c r="N7" s="1"/>
    </row>
    <row r="8" spans="1:14" s="65" customFormat="1" ht="56.25">
      <c r="A8" s="184" t="s">
        <v>76</v>
      </c>
      <c r="B8" s="184" t="s">
        <v>75</v>
      </c>
      <c r="C8" s="106" t="s">
        <v>105</v>
      </c>
      <c r="D8" s="106" t="s">
        <v>104</v>
      </c>
      <c r="E8" s="106" t="s">
        <v>311</v>
      </c>
      <c r="F8" s="106" t="s">
        <v>73</v>
      </c>
      <c r="G8" s="162" t="s">
        <v>72</v>
      </c>
      <c r="H8" s="162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65" customFormat="1" ht="15">
      <c r="A9" s="183"/>
      <c r="B9" s="183"/>
      <c r="C9" s="182"/>
      <c r="D9" s="182"/>
      <c r="E9" s="181"/>
      <c r="F9" s="159">
        <v>1</v>
      </c>
      <c r="G9" s="159">
        <v>2</v>
      </c>
      <c r="H9" s="159" t="s">
        <v>64</v>
      </c>
      <c r="I9" s="159">
        <v>4</v>
      </c>
      <c r="J9" s="159" t="s">
        <v>63</v>
      </c>
      <c r="K9" s="159" t="s">
        <v>62</v>
      </c>
      <c r="L9" s="159">
        <v>7</v>
      </c>
      <c r="M9" s="159" t="s">
        <v>61</v>
      </c>
      <c r="N9" s="159" t="s">
        <v>60</v>
      </c>
    </row>
    <row r="10" spans="1:14" s="65" customFormat="1" ht="22.5">
      <c r="A10" s="158">
        <v>1</v>
      </c>
      <c r="B10" s="100" t="s">
        <v>310</v>
      </c>
      <c r="C10" s="98"/>
      <c r="D10" s="97"/>
      <c r="E10" s="33" t="s">
        <v>12</v>
      </c>
      <c r="F10" s="96">
        <v>2</v>
      </c>
      <c r="G10" s="180"/>
      <c r="H10" s="28">
        <f>F10*G10</f>
        <v>0</v>
      </c>
      <c r="I10" s="30"/>
      <c r="J10" s="164">
        <f>H10*I10</f>
        <v>0</v>
      </c>
      <c r="K10" s="163">
        <f>H10-J10</f>
        <v>0</v>
      </c>
      <c r="L10" s="30"/>
      <c r="M10" s="164">
        <f>K10*L10</f>
        <v>0</v>
      </c>
      <c r="N10" s="163">
        <f>K10+M10</f>
        <v>0</v>
      </c>
    </row>
    <row r="11" spans="1:14" s="65" customFormat="1" ht="22.5">
      <c r="A11" s="33">
        <v>2</v>
      </c>
      <c r="B11" s="100" t="s">
        <v>309</v>
      </c>
      <c r="C11" s="98"/>
      <c r="D11" s="98"/>
      <c r="E11" s="33" t="s">
        <v>12</v>
      </c>
      <c r="F11" s="96">
        <v>40</v>
      </c>
      <c r="G11" s="33"/>
      <c r="H11" s="28">
        <f>F11*G11</f>
        <v>0</v>
      </c>
      <c r="I11" s="30"/>
      <c r="J11" s="164">
        <f>H11*I11</f>
        <v>0</v>
      </c>
      <c r="K11" s="163">
        <f>H11-J11</f>
        <v>0</v>
      </c>
      <c r="L11" s="30"/>
      <c r="M11" s="164">
        <f>K11*L11</f>
        <v>0</v>
      </c>
      <c r="N11" s="163">
        <f>K11+M11</f>
        <v>0</v>
      </c>
    </row>
    <row r="12" spans="1:14" s="65" customFormat="1" ht="23.25" thickBot="1">
      <c r="A12" s="158">
        <v>3</v>
      </c>
      <c r="B12" s="100" t="s">
        <v>308</v>
      </c>
      <c r="C12" s="98"/>
      <c r="D12" s="97"/>
      <c r="E12" s="33" t="s">
        <v>12</v>
      </c>
      <c r="F12" s="96">
        <v>20</v>
      </c>
      <c r="G12" s="180"/>
      <c r="H12" s="28">
        <f>F12*G12</f>
        <v>0</v>
      </c>
      <c r="I12" s="30"/>
      <c r="J12" s="164">
        <f>H12*I12</f>
        <v>0</v>
      </c>
      <c r="K12" s="179">
        <f>H12-J12</f>
        <v>0</v>
      </c>
      <c r="L12" s="30"/>
      <c r="M12" s="164">
        <f>K12*L12</f>
        <v>0</v>
      </c>
      <c r="N12" s="179">
        <f>K12+M12</f>
        <v>0</v>
      </c>
    </row>
    <row r="13" spans="1:14" ht="13.5" thickBot="1">
      <c r="A13" s="385"/>
      <c r="B13" s="391"/>
      <c r="C13" s="391"/>
      <c r="D13" s="391"/>
      <c r="E13" s="391"/>
      <c r="F13" s="391"/>
      <c r="G13" s="391"/>
      <c r="H13" s="391"/>
      <c r="I13" s="391"/>
      <c r="J13" s="392"/>
      <c r="K13" s="92">
        <f>SUM(K10:K12)</f>
        <v>0</v>
      </c>
      <c r="L13" s="388"/>
      <c r="M13" s="387"/>
      <c r="N13" s="92">
        <f>SUM(N10:N12)</f>
        <v>0</v>
      </c>
    </row>
    <row r="14" spans="1:14" ht="15">
      <c r="A14" s="356"/>
      <c r="B14" s="372"/>
      <c r="C14" s="372"/>
      <c r="D14" s="372"/>
      <c r="E14" s="88"/>
      <c r="F14" s="155"/>
      <c r="G14" s="75"/>
      <c r="H14" s="75"/>
      <c r="I14" s="75"/>
      <c r="J14" s="75"/>
      <c r="K14" s="87"/>
      <c r="L14" s="75"/>
      <c r="M14" s="75"/>
      <c r="N14" s="154"/>
    </row>
    <row r="15" spans="1:14" s="168" customFormat="1" ht="12">
      <c r="A15" s="393" t="s">
        <v>307</v>
      </c>
      <c r="B15" s="393"/>
      <c r="C15" s="393"/>
      <c r="D15" s="393"/>
      <c r="E15" s="394"/>
      <c r="F15" s="394"/>
      <c r="G15" s="394"/>
      <c r="H15" s="178"/>
      <c r="K15" s="170"/>
      <c r="N15" s="170"/>
    </row>
    <row r="16" spans="1:14" s="168" customFormat="1" ht="12">
      <c r="A16" s="395" t="s">
        <v>8</v>
      </c>
      <c r="B16" s="395"/>
      <c r="C16" s="395"/>
      <c r="D16" s="395"/>
      <c r="E16" s="395"/>
      <c r="K16" s="170"/>
      <c r="N16" s="170"/>
    </row>
    <row r="17" spans="1:14" s="168" customFormat="1" ht="12">
      <c r="A17" s="395" t="s">
        <v>135</v>
      </c>
      <c r="B17" s="395"/>
      <c r="C17" s="395"/>
      <c r="D17" s="395"/>
      <c r="F17" s="177"/>
      <c r="K17" s="170"/>
      <c r="N17" s="170"/>
    </row>
    <row r="18" spans="1:14" s="168" customFormat="1" ht="12">
      <c r="A18" s="176" t="s">
        <v>109</v>
      </c>
      <c r="B18" s="176"/>
      <c r="C18" s="176"/>
      <c r="D18" s="176"/>
      <c r="E18" s="176"/>
      <c r="F18" s="175"/>
      <c r="K18" s="170"/>
      <c r="N18" s="170"/>
    </row>
    <row r="19" spans="1:14" s="168" customFormat="1" ht="15.95" customHeight="1">
      <c r="A19" s="174"/>
      <c r="B19" s="172"/>
      <c r="C19" s="172"/>
      <c r="D19" s="172"/>
      <c r="E19" s="172"/>
      <c r="F19" s="172"/>
      <c r="G19" s="172"/>
      <c r="H19" s="172"/>
      <c r="I19" s="172"/>
      <c r="J19" s="172"/>
      <c r="K19" s="173"/>
      <c r="L19" s="173"/>
      <c r="M19" s="173"/>
      <c r="N19" s="172"/>
    </row>
    <row r="20" spans="1:14" s="168" customFormat="1" ht="12">
      <c r="A20" s="396" t="s">
        <v>5</v>
      </c>
      <c r="B20" s="396"/>
      <c r="C20" s="396"/>
      <c r="D20" s="396"/>
      <c r="F20" s="167"/>
      <c r="K20" s="170"/>
      <c r="N20" s="170"/>
    </row>
    <row r="21" spans="1:14" s="165" customFormat="1" ht="12">
      <c r="A21" s="171"/>
      <c r="B21" s="169"/>
      <c r="C21" s="169"/>
      <c r="D21" s="169"/>
      <c r="E21" s="168"/>
      <c r="F21" s="167"/>
      <c r="G21" s="168"/>
      <c r="H21" s="168"/>
      <c r="I21" s="168"/>
      <c r="J21" s="168"/>
      <c r="K21" s="170"/>
      <c r="L21" s="168"/>
      <c r="M21" s="168"/>
      <c r="N21" s="170"/>
    </row>
    <row r="22" spans="1:14" s="165" customFormat="1" ht="12">
      <c r="A22" s="396" t="s">
        <v>3</v>
      </c>
      <c r="B22" s="396"/>
      <c r="C22" s="169"/>
      <c r="D22" s="168"/>
      <c r="E22" s="168" t="s">
        <v>2</v>
      </c>
      <c r="F22" s="167"/>
      <c r="G22" s="168"/>
      <c r="H22" s="168"/>
      <c r="I22" s="168"/>
      <c r="J22" s="168"/>
      <c r="K22" s="169"/>
      <c r="L22" s="397" t="s">
        <v>1</v>
      </c>
      <c r="M22" s="397"/>
      <c r="N22" s="397"/>
    </row>
    <row r="23" spans="1:14" s="165" customFormat="1" ht="12">
      <c r="A23" s="352"/>
      <c r="B23" s="352"/>
      <c r="C23" s="169"/>
      <c r="D23" s="168"/>
      <c r="E23" s="168"/>
      <c r="F23" s="167"/>
      <c r="G23" s="166"/>
      <c r="H23" s="166"/>
      <c r="I23" s="166"/>
      <c r="J23" s="166"/>
      <c r="K23" s="166"/>
      <c r="L23" s="166" t="s">
        <v>298</v>
      </c>
      <c r="M23" s="166"/>
      <c r="N23" s="166"/>
    </row>
    <row r="24" spans="1:14" s="52" customFormat="1" ht="12">
      <c r="A24" s="6"/>
      <c r="B24" s="4"/>
      <c r="C24" s="4"/>
      <c r="D24" s="4"/>
      <c r="E24" s="4"/>
      <c r="F24" s="5"/>
      <c r="K24" s="82"/>
      <c r="N24" s="82"/>
    </row>
    <row r="25" spans="1:14" s="52" customFormat="1" ht="12">
      <c r="A25" s="6"/>
      <c r="B25" s="4"/>
      <c r="C25" s="4"/>
      <c r="D25" s="4"/>
      <c r="E25" s="4"/>
      <c r="F25" s="5"/>
      <c r="K25" s="82"/>
      <c r="N25" s="82"/>
    </row>
    <row r="26" spans="1:14" ht="15.95" customHeight="1">
      <c r="A26" s="81"/>
      <c r="B26" s="2"/>
      <c r="C26" s="2"/>
      <c r="D26" s="2"/>
      <c r="E26" s="2"/>
      <c r="F26" s="80"/>
    </row>
    <row r="27" spans="1:14">
      <c r="A27" s="149"/>
      <c r="B27" s="48"/>
      <c r="C27" s="48"/>
      <c r="D27" s="48"/>
      <c r="E27" s="48"/>
      <c r="F27" s="148"/>
    </row>
    <row r="28" spans="1:14">
      <c r="A28" s="149"/>
      <c r="B28" s="48"/>
      <c r="C28" s="48"/>
      <c r="D28" s="48"/>
      <c r="E28" s="48"/>
      <c r="F28" s="148"/>
    </row>
    <row r="29" spans="1:14">
      <c r="A29" s="149"/>
      <c r="B29" s="48"/>
      <c r="C29" s="48"/>
      <c r="D29" s="48"/>
      <c r="E29" s="48"/>
      <c r="F29" s="148"/>
    </row>
    <row r="30" spans="1:14">
      <c r="A30" s="149"/>
      <c r="B30" s="48"/>
      <c r="C30" s="48"/>
      <c r="D30" s="48"/>
      <c r="E30" s="48"/>
      <c r="F30" s="148"/>
    </row>
    <row r="31" spans="1:14">
      <c r="A31" s="149"/>
      <c r="B31" s="48"/>
      <c r="C31" s="48"/>
      <c r="D31" s="48"/>
      <c r="E31" s="48"/>
      <c r="F31" s="148"/>
    </row>
    <row r="32" spans="1:14">
      <c r="A32" s="149"/>
      <c r="B32" s="48"/>
      <c r="C32" s="48"/>
      <c r="D32" s="48"/>
      <c r="E32" s="48"/>
      <c r="F32" s="148"/>
    </row>
    <row r="33" spans="1:6">
      <c r="A33" s="149"/>
      <c r="B33" s="48"/>
      <c r="C33" s="48"/>
      <c r="D33" s="48"/>
      <c r="E33" s="48"/>
      <c r="F33" s="148"/>
    </row>
    <row r="34" spans="1:6">
      <c r="A34" s="149"/>
      <c r="B34" s="48"/>
      <c r="C34" s="48"/>
      <c r="D34" s="48"/>
      <c r="E34" s="48"/>
      <c r="F34" s="148"/>
    </row>
    <row r="35" spans="1:6">
      <c r="A35" s="149"/>
      <c r="B35" s="48"/>
      <c r="C35" s="48"/>
      <c r="D35" s="48"/>
      <c r="E35" s="48"/>
      <c r="F35" s="148"/>
    </row>
    <row r="36" spans="1:6">
      <c r="A36" s="149"/>
      <c r="B36" s="48"/>
      <c r="C36" s="48"/>
      <c r="D36" s="48"/>
      <c r="E36" s="48"/>
      <c r="F36" s="148"/>
    </row>
    <row r="37" spans="1:6">
      <c r="A37" s="149"/>
      <c r="B37" s="48"/>
      <c r="C37" s="48"/>
      <c r="D37" s="48"/>
      <c r="E37" s="48"/>
      <c r="F37" s="148"/>
    </row>
    <row r="38" spans="1:6">
      <c r="A38" s="149"/>
      <c r="B38" s="48"/>
      <c r="C38" s="48"/>
      <c r="D38" s="48"/>
      <c r="E38" s="48"/>
      <c r="F38" s="148"/>
    </row>
    <row r="39" spans="1:6">
      <c r="A39" s="149"/>
      <c r="B39" s="48"/>
      <c r="C39" s="48"/>
      <c r="D39" s="48"/>
      <c r="E39" s="48"/>
      <c r="F39" s="148"/>
    </row>
    <row r="40" spans="1:6">
      <c r="A40" s="149"/>
      <c r="B40" s="48"/>
      <c r="C40" s="48"/>
      <c r="D40" s="48"/>
      <c r="E40" s="48"/>
      <c r="F40" s="148"/>
    </row>
    <row r="41" spans="1:6">
      <c r="A41" s="149"/>
      <c r="B41" s="48"/>
      <c r="C41" s="48"/>
      <c r="D41" s="48"/>
      <c r="E41" s="48"/>
      <c r="F41" s="148"/>
    </row>
    <row r="42" spans="1:6">
      <c r="A42" s="149"/>
      <c r="B42" s="48"/>
      <c r="C42" s="48"/>
      <c r="D42" s="48"/>
      <c r="E42" s="48"/>
      <c r="F42" s="148"/>
    </row>
    <row r="43" spans="1:6">
      <c r="A43" s="149"/>
      <c r="B43" s="48"/>
      <c r="C43" s="48"/>
      <c r="D43" s="48"/>
      <c r="E43" s="48"/>
      <c r="F43" s="148"/>
    </row>
    <row r="44" spans="1:6">
      <c r="A44" s="149"/>
      <c r="B44" s="48"/>
      <c r="C44" s="48"/>
      <c r="D44" s="48"/>
      <c r="E44" s="48"/>
      <c r="F44" s="148"/>
    </row>
    <row r="45" spans="1:6">
      <c r="A45" s="149"/>
      <c r="B45" s="48"/>
      <c r="C45" s="48"/>
      <c r="D45" s="48"/>
      <c r="E45" s="48"/>
      <c r="F45" s="148"/>
    </row>
    <row r="46" spans="1:6">
      <c r="A46" s="149"/>
      <c r="B46" s="48"/>
      <c r="C46" s="48"/>
      <c r="D46" s="48"/>
      <c r="E46" s="48"/>
      <c r="F46" s="148"/>
    </row>
    <row r="47" spans="1:6">
      <c r="A47" s="149"/>
      <c r="B47" s="48"/>
      <c r="C47" s="48"/>
      <c r="D47" s="48"/>
      <c r="E47" s="48"/>
      <c r="F47" s="148"/>
    </row>
    <row r="48" spans="1:6">
      <c r="A48" s="149"/>
      <c r="B48" s="48"/>
      <c r="C48" s="48"/>
      <c r="D48" s="48"/>
      <c r="E48" s="48"/>
      <c r="F48" s="148"/>
    </row>
    <row r="49" spans="1:6">
      <c r="A49" s="149"/>
      <c r="B49" s="48"/>
      <c r="C49" s="48"/>
      <c r="D49" s="48"/>
      <c r="E49" s="48"/>
      <c r="F49" s="148"/>
    </row>
    <row r="50" spans="1:6">
      <c r="A50" s="149"/>
      <c r="B50" s="48"/>
      <c r="C50" s="48"/>
      <c r="D50" s="48"/>
      <c r="E50" s="48"/>
      <c r="F50" s="148"/>
    </row>
    <row r="51" spans="1:6">
      <c r="A51" s="149"/>
      <c r="B51" s="48"/>
      <c r="C51" s="48"/>
      <c r="D51" s="48"/>
      <c r="E51" s="48"/>
      <c r="F51" s="148"/>
    </row>
    <row r="52" spans="1:6">
      <c r="A52" s="149"/>
      <c r="B52" s="48"/>
      <c r="C52" s="48"/>
      <c r="D52" s="48"/>
      <c r="E52" s="48"/>
      <c r="F52" s="148"/>
    </row>
    <row r="53" spans="1:6">
      <c r="A53" s="149"/>
      <c r="B53" s="48"/>
      <c r="C53" s="48"/>
      <c r="D53" s="48"/>
      <c r="E53" s="48"/>
      <c r="F53" s="148"/>
    </row>
    <row r="54" spans="1:6">
      <c r="A54" s="149"/>
      <c r="B54" s="48"/>
      <c r="C54" s="48"/>
      <c r="D54" s="48"/>
      <c r="E54" s="48"/>
      <c r="F54" s="148"/>
    </row>
  </sheetData>
  <mergeCells count="20">
    <mergeCell ref="A4:B4"/>
    <mergeCell ref="E4:G4"/>
    <mergeCell ref="A1:B1"/>
    <mergeCell ref="E1:G1"/>
    <mergeCell ref="A2:B2"/>
    <mergeCell ref="E2:K2"/>
    <mergeCell ref="A3:B3"/>
    <mergeCell ref="E3:G3"/>
    <mergeCell ref="A23:B23"/>
    <mergeCell ref="A6:N6"/>
    <mergeCell ref="A7:K7"/>
    <mergeCell ref="A13:J13"/>
    <mergeCell ref="L13:M13"/>
    <mergeCell ref="A14:D14"/>
    <mergeCell ref="A15:G15"/>
    <mergeCell ref="A16:E16"/>
    <mergeCell ref="A17:D17"/>
    <mergeCell ref="A20:D20"/>
    <mergeCell ref="A22:B22"/>
    <mergeCell ref="L22:N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43DF-FE16-4A74-8CD0-FFE7080A493A}">
  <dimension ref="A1:O102"/>
  <sheetViews>
    <sheetView workbookViewId="0">
      <selection activeCell="N92" sqref="N92"/>
    </sheetView>
  </sheetViews>
  <sheetFormatPr defaultColWidth="9.140625" defaultRowHeight="12.75"/>
  <cols>
    <col min="1" max="1" width="4.5703125" style="1" customWidth="1"/>
    <col min="2" max="2" width="35" style="1" customWidth="1"/>
    <col min="3" max="3" width="10.42578125" style="1" customWidth="1"/>
    <col min="4" max="4" width="9.140625" style="1"/>
    <col min="5" max="5" width="11.7109375" style="1" customWidth="1"/>
    <col min="6" max="6" width="8.140625" style="1" customWidth="1"/>
    <col min="7" max="8" width="9.140625" style="1"/>
    <col min="9" max="9" width="6.85546875" style="1" customWidth="1"/>
    <col min="10" max="11" width="9.140625" style="1"/>
    <col min="12" max="12" width="7.28515625" style="1" customWidth="1"/>
    <col min="13" max="13" width="9.140625" style="1"/>
    <col min="14" max="14" width="10.85546875" style="1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K1" s="48"/>
    </row>
    <row r="2" spans="1:14" ht="13.5" thickBot="1">
      <c r="A2" s="373" t="s">
        <v>220</v>
      </c>
      <c r="B2" s="373"/>
      <c r="C2" s="49"/>
      <c r="E2" s="363" t="s">
        <v>82</v>
      </c>
      <c r="F2" s="363"/>
      <c r="G2" s="363"/>
      <c r="H2" s="363"/>
      <c r="I2" s="363"/>
      <c r="K2" s="48"/>
      <c r="N2" s="50" t="s">
        <v>81</v>
      </c>
    </row>
    <row r="3" spans="1:14" ht="16.5" customHeight="1">
      <c r="A3" s="373" t="s">
        <v>220</v>
      </c>
      <c r="B3" s="373"/>
      <c r="C3" s="49"/>
      <c r="E3" s="363" t="s">
        <v>80</v>
      </c>
      <c r="F3" s="363"/>
      <c r="G3" s="363"/>
      <c r="K3" s="48"/>
    </row>
    <row r="4" spans="1:14" ht="17.25" customHeight="1">
      <c r="A4" s="373" t="s">
        <v>220</v>
      </c>
      <c r="B4" s="373"/>
      <c r="C4" s="49"/>
      <c r="E4" s="363" t="s">
        <v>79</v>
      </c>
      <c r="F4" s="363"/>
      <c r="G4" s="363"/>
      <c r="K4" s="48"/>
    </row>
    <row r="5" spans="1:14" ht="17.25" customHeight="1">
      <c r="A5" s="49"/>
      <c r="K5" s="48"/>
    </row>
    <row r="6" spans="1:14" ht="15.75">
      <c r="A6" s="354" t="s">
        <v>365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4" ht="15">
      <c r="A7" s="355" t="s">
        <v>106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44"/>
      <c r="M7" s="44"/>
    </row>
    <row r="8" spans="1:14" s="70" customFormat="1" ht="56.25">
      <c r="A8" s="144" t="s">
        <v>76</v>
      </c>
      <c r="B8" s="144" t="s">
        <v>75</v>
      </c>
      <c r="C8" s="143" t="s">
        <v>257</v>
      </c>
      <c r="D8" s="143" t="s">
        <v>104</v>
      </c>
      <c r="E8" s="143" t="s">
        <v>315</v>
      </c>
      <c r="F8" s="143" t="s">
        <v>73</v>
      </c>
      <c r="G8" s="143" t="s">
        <v>72</v>
      </c>
      <c r="H8" s="188" t="s">
        <v>71</v>
      </c>
      <c r="I8" s="187" t="s">
        <v>70</v>
      </c>
      <c r="J8" s="187" t="s">
        <v>69</v>
      </c>
      <c r="K8" s="187" t="s">
        <v>68</v>
      </c>
      <c r="L8" s="187" t="s">
        <v>67</v>
      </c>
      <c r="M8" s="187" t="s">
        <v>66</v>
      </c>
      <c r="N8" s="187" t="s">
        <v>65</v>
      </c>
    </row>
    <row r="9" spans="1:14" s="70" customFormat="1" ht="15">
      <c r="A9" s="184"/>
      <c r="B9" s="184"/>
      <c r="C9" s="106"/>
      <c r="D9" s="106"/>
      <c r="E9" s="106"/>
      <c r="F9" s="159">
        <v>1</v>
      </c>
      <c r="G9" s="159">
        <v>2</v>
      </c>
      <c r="H9" s="159" t="s">
        <v>64</v>
      </c>
      <c r="I9" s="159">
        <v>4</v>
      </c>
      <c r="J9" s="159" t="s">
        <v>63</v>
      </c>
      <c r="K9" s="159" t="s">
        <v>62</v>
      </c>
      <c r="L9" s="159">
        <v>7</v>
      </c>
      <c r="M9" s="159" t="s">
        <v>61</v>
      </c>
      <c r="N9" s="159" t="s">
        <v>60</v>
      </c>
    </row>
    <row r="10" spans="1:14" ht="17.100000000000001" customHeight="1">
      <c r="A10" s="35">
        <v>1</v>
      </c>
      <c r="B10" s="186" t="s">
        <v>313</v>
      </c>
      <c r="C10" s="185"/>
      <c r="D10" s="97"/>
      <c r="E10" s="33" t="s">
        <v>293</v>
      </c>
      <c r="F10" s="96">
        <v>30</v>
      </c>
      <c r="G10" s="31"/>
      <c r="H10" s="28">
        <f>F10*G10</f>
        <v>0</v>
      </c>
      <c r="I10" s="30"/>
      <c r="J10" s="28">
        <f>H10*I10</f>
        <v>0</v>
      </c>
      <c r="K10" s="156">
        <f>H10-J10</f>
        <v>0</v>
      </c>
      <c r="L10" s="29"/>
      <c r="M10" s="28">
        <f>K10*L10</f>
        <v>0</v>
      </c>
      <c r="N10" s="156">
        <f>K10+M10</f>
        <v>0</v>
      </c>
    </row>
    <row r="11" spans="1:14" ht="17.100000000000001" customHeight="1">
      <c r="A11" s="35">
        <v>2</v>
      </c>
      <c r="B11" s="186" t="s">
        <v>312</v>
      </c>
      <c r="C11" s="185"/>
      <c r="D11" s="97"/>
      <c r="E11" s="33" t="s">
        <v>293</v>
      </c>
      <c r="F11" s="96">
        <v>10</v>
      </c>
      <c r="G11" s="31"/>
      <c r="H11" s="28">
        <f>F11*G11</f>
        <v>0</v>
      </c>
      <c r="I11" s="30"/>
      <c r="J11" s="28">
        <f>H11*I11</f>
        <v>0</v>
      </c>
      <c r="K11" s="156">
        <f>H11-J11</f>
        <v>0</v>
      </c>
      <c r="L11" s="29"/>
      <c r="M11" s="28">
        <f>K11*L11</f>
        <v>0</v>
      </c>
      <c r="N11" s="156">
        <f>K11+M11</f>
        <v>0</v>
      </c>
    </row>
    <row r="12" spans="1:14" customFormat="1" ht="20.100000000000001" customHeight="1">
      <c r="A12" s="35">
        <v>3</v>
      </c>
      <c r="B12" s="189" t="s">
        <v>473</v>
      </c>
      <c r="C12" s="190"/>
      <c r="D12" s="191"/>
      <c r="E12" s="192"/>
      <c r="F12" s="193">
        <v>1</v>
      </c>
      <c r="G12" s="194"/>
      <c r="H12" s="195">
        <f t="shared" ref="H12:H27" si="0">F12*G12</f>
        <v>0</v>
      </c>
      <c r="I12" s="196"/>
      <c r="J12" s="195">
        <f t="shared" ref="J12:J27" si="1">H12*I12</f>
        <v>0</v>
      </c>
      <c r="K12" s="197">
        <f t="shared" ref="K12:K27" si="2">H12-J12</f>
        <v>0</v>
      </c>
      <c r="L12" s="198"/>
      <c r="M12" s="195">
        <f t="shared" ref="M12:M27" si="3">K12*L12</f>
        <v>0</v>
      </c>
      <c r="N12" s="199">
        <f t="shared" ref="N12:N27" si="4">K12+M12</f>
        <v>0</v>
      </c>
    </row>
    <row r="13" spans="1:14" s="200" customFormat="1" ht="20.100000000000001" customHeight="1">
      <c r="A13" s="35">
        <v>4</v>
      </c>
      <c r="B13" s="189" t="s">
        <v>474</v>
      </c>
      <c r="C13" s="190"/>
      <c r="D13" s="191"/>
      <c r="E13" s="192"/>
      <c r="F13" s="193">
        <v>1</v>
      </c>
      <c r="G13" s="194"/>
      <c r="H13" s="195">
        <f t="shared" si="0"/>
        <v>0</v>
      </c>
      <c r="I13" s="196"/>
      <c r="J13" s="195">
        <f t="shared" si="1"/>
        <v>0</v>
      </c>
      <c r="K13" s="197">
        <f t="shared" si="2"/>
        <v>0</v>
      </c>
      <c r="L13" s="198"/>
      <c r="M13" s="195">
        <f t="shared" si="3"/>
        <v>0</v>
      </c>
      <c r="N13" s="199">
        <f t="shared" si="4"/>
        <v>0</v>
      </c>
    </row>
    <row r="14" spans="1:14" s="200" customFormat="1" ht="20.100000000000001" customHeight="1">
      <c r="A14" s="35">
        <v>5</v>
      </c>
      <c r="B14" s="189" t="s">
        <v>475</v>
      </c>
      <c r="C14" s="190"/>
      <c r="D14" s="191"/>
      <c r="E14" s="192"/>
      <c r="F14" s="193">
        <v>1</v>
      </c>
      <c r="G14" s="194"/>
      <c r="H14" s="195">
        <f t="shared" si="0"/>
        <v>0</v>
      </c>
      <c r="I14" s="196"/>
      <c r="J14" s="195">
        <f t="shared" si="1"/>
        <v>0</v>
      </c>
      <c r="K14" s="197">
        <f t="shared" si="2"/>
        <v>0</v>
      </c>
      <c r="L14" s="198"/>
      <c r="M14" s="195">
        <f t="shared" si="3"/>
        <v>0</v>
      </c>
      <c r="N14" s="199">
        <f t="shared" si="4"/>
        <v>0</v>
      </c>
    </row>
    <row r="15" spans="1:14" s="200" customFormat="1" ht="20.100000000000001" customHeight="1">
      <c r="A15" s="35">
        <v>6</v>
      </c>
      <c r="B15" s="189" t="s">
        <v>476</v>
      </c>
      <c r="C15" s="190"/>
      <c r="D15" s="191"/>
      <c r="E15" s="192"/>
      <c r="F15" s="193">
        <v>1</v>
      </c>
      <c r="G15" s="194"/>
      <c r="H15" s="195">
        <f t="shared" si="0"/>
        <v>0</v>
      </c>
      <c r="I15" s="196"/>
      <c r="J15" s="195">
        <f t="shared" si="1"/>
        <v>0</v>
      </c>
      <c r="K15" s="197">
        <f t="shared" si="2"/>
        <v>0</v>
      </c>
      <c r="L15" s="198"/>
      <c r="M15" s="195">
        <f t="shared" si="3"/>
        <v>0</v>
      </c>
      <c r="N15" s="199">
        <f t="shared" si="4"/>
        <v>0</v>
      </c>
    </row>
    <row r="16" spans="1:14" s="200" customFormat="1" ht="20.100000000000001" customHeight="1">
      <c r="A16" s="35">
        <v>7</v>
      </c>
      <c r="B16" s="189" t="s">
        <v>346</v>
      </c>
      <c r="C16" s="190"/>
      <c r="D16" s="191"/>
      <c r="E16" s="192"/>
      <c r="F16" s="193">
        <v>1</v>
      </c>
      <c r="G16" s="194"/>
      <c r="H16" s="195">
        <f t="shared" si="0"/>
        <v>0</v>
      </c>
      <c r="I16" s="196"/>
      <c r="J16" s="195">
        <f t="shared" si="1"/>
        <v>0</v>
      </c>
      <c r="K16" s="197">
        <f t="shared" si="2"/>
        <v>0</v>
      </c>
      <c r="L16" s="198"/>
      <c r="M16" s="195">
        <f t="shared" si="3"/>
        <v>0</v>
      </c>
      <c r="N16" s="199">
        <f t="shared" si="4"/>
        <v>0</v>
      </c>
    </row>
    <row r="17" spans="1:15" customFormat="1" ht="20.100000000000001" customHeight="1">
      <c r="A17" s="35">
        <v>8</v>
      </c>
      <c r="B17" s="189" t="s">
        <v>317</v>
      </c>
      <c r="C17" s="190"/>
      <c r="D17" s="191"/>
      <c r="E17" s="192"/>
      <c r="F17" s="193">
        <v>1</v>
      </c>
      <c r="G17" s="194"/>
      <c r="H17" s="195">
        <f t="shared" si="0"/>
        <v>0</v>
      </c>
      <c r="I17" s="196"/>
      <c r="J17" s="195">
        <f t="shared" si="1"/>
        <v>0</v>
      </c>
      <c r="K17" s="197">
        <f t="shared" si="2"/>
        <v>0</v>
      </c>
      <c r="L17" s="198"/>
      <c r="M17" s="195">
        <f t="shared" si="3"/>
        <v>0</v>
      </c>
      <c r="N17" s="199">
        <f t="shared" si="4"/>
        <v>0</v>
      </c>
    </row>
    <row r="18" spans="1:15" s="200" customFormat="1" ht="20.100000000000001" customHeight="1">
      <c r="A18" s="35">
        <v>9</v>
      </c>
      <c r="B18" s="189" t="s">
        <v>318</v>
      </c>
      <c r="C18" s="190"/>
      <c r="D18" s="191"/>
      <c r="E18" s="192"/>
      <c r="F18" s="193">
        <v>1</v>
      </c>
      <c r="G18" s="194"/>
      <c r="H18" s="195">
        <f t="shared" si="0"/>
        <v>0</v>
      </c>
      <c r="I18" s="196"/>
      <c r="J18" s="195">
        <f t="shared" si="1"/>
        <v>0</v>
      </c>
      <c r="K18" s="197">
        <f t="shared" si="2"/>
        <v>0</v>
      </c>
      <c r="L18" s="198"/>
      <c r="M18" s="195">
        <f t="shared" si="3"/>
        <v>0</v>
      </c>
      <c r="N18" s="199">
        <f t="shared" si="4"/>
        <v>0</v>
      </c>
    </row>
    <row r="19" spans="1:15" s="200" customFormat="1" ht="20.100000000000001" customHeight="1">
      <c r="A19" s="35">
        <v>10</v>
      </c>
      <c r="B19" s="189" t="s">
        <v>319</v>
      </c>
      <c r="C19" s="190"/>
      <c r="D19" s="191"/>
      <c r="E19" s="192"/>
      <c r="F19" s="193">
        <v>1</v>
      </c>
      <c r="G19" s="194"/>
      <c r="H19" s="195">
        <f t="shared" si="0"/>
        <v>0</v>
      </c>
      <c r="I19" s="196"/>
      <c r="J19" s="195">
        <f t="shared" si="1"/>
        <v>0</v>
      </c>
      <c r="K19" s="197">
        <f t="shared" si="2"/>
        <v>0</v>
      </c>
      <c r="L19" s="198"/>
      <c r="M19" s="195">
        <f t="shared" si="3"/>
        <v>0</v>
      </c>
      <c r="N19" s="199">
        <f t="shared" si="4"/>
        <v>0</v>
      </c>
    </row>
    <row r="20" spans="1:15" s="200" customFormat="1" ht="20.100000000000001" customHeight="1">
      <c r="A20" s="35">
        <v>11</v>
      </c>
      <c r="B20" s="189" t="s">
        <v>320</v>
      </c>
      <c r="C20" s="190"/>
      <c r="D20" s="191"/>
      <c r="E20" s="192"/>
      <c r="F20" s="193">
        <v>1</v>
      </c>
      <c r="G20" s="194"/>
      <c r="H20" s="195">
        <f t="shared" si="0"/>
        <v>0</v>
      </c>
      <c r="I20" s="196"/>
      <c r="J20" s="195">
        <f t="shared" si="1"/>
        <v>0</v>
      </c>
      <c r="K20" s="197">
        <f t="shared" si="2"/>
        <v>0</v>
      </c>
      <c r="L20" s="198"/>
      <c r="M20" s="195">
        <f t="shared" si="3"/>
        <v>0</v>
      </c>
      <c r="N20" s="199">
        <f t="shared" si="4"/>
        <v>0</v>
      </c>
    </row>
    <row r="21" spans="1:15" s="200" customFormat="1" ht="20.100000000000001" customHeight="1">
      <c r="A21" s="35">
        <v>12</v>
      </c>
      <c r="B21" s="189" t="s">
        <v>321</v>
      </c>
      <c r="C21" s="190"/>
      <c r="D21" s="191"/>
      <c r="E21" s="192"/>
      <c r="F21" s="193">
        <v>1</v>
      </c>
      <c r="G21" s="194"/>
      <c r="H21" s="195">
        <f t="shared" si="0"/>
        <v>0</v>
      </c>
      <c r="I21" s="196"/>
      <c r="J21" s="195">
        <f t="shared" si="1"/>
        <v>0</v>
      </c>
      <c r="K21" s="197">
        <f t="shared" si="2"/>
        <v>0</v>
      </c>
      <c r="L21" s="198"/>
      <c r="M21" s="195">
        <f t="shared" si="3"/>
        <v>0</v>
      </c>
      <c r="N21" s="199">
        <f t="shared" si="4"/>
        <v>0</v>
      </c>
    </row>
    <row r="22" spans="1:15" s="201" customFormat="1" ht="20.100000000000001" customHeight="1">
      <c r="A22" s="35">
        <v>13</v>
      </c>
      <c r="B22" s="189" t="s">
        <v>322</v>
      </c>
      <c r="C22" s="190"/>
      <c r="D22" s="191"/>
      <c r="E22" s="192"/>
      <c r="F22" s="193">
        <v>1</v>
      </c>
      <c r="G22" s="194"/>
      <c r="H22" s="195">
        <f t="shared" si="0"/>
        <v>0</v>
      </c>
      <c r="I22" s="196"/>
      <c r="J22" s="195">
        <f t="shared" si="1"/>
        <v>0</v>
      </c>
      <c r="K22" s="197">
        <f t="shared" si="2"/>
        <v>0</v>
      </c>
      <c r="L22" s="198"/>
      <c r="M22" s="195">
        <f t="shared" si="3"/>
        <v>0</v>
      </c>
      <c r="N22" s="199">
        <f t="shared" si="4"/>
        <v>0</v>
      </c>
    </row>
    <row r="23" spans="1:15" s="201" customFormat="1" ht="20.100000000000001" customHeight="1">
      <c r="A23" s="35">
        <v>14</v>
      </c>
      <c r="B23" s="189" t="s">
        <v>323</v>
      </c>
      <c r="C23" s="190"/>
      <c r="D23" s="191"/>
      <c r="E23" s="192"/>
      <c r="F23" s="193">
        <v>1</v>
      </c>
      <c r="G23" s="202"/>
      <c r="H23" s="195">
        <f t="shared" si="0"/>
        <v>0</v>
      </c>
      <c r="I23" s="196"/>
      <c r="J23" s="195">
        <f t="shared" si="1"/>
        <v>0</v>
      </c>
      <c r="K23" s="197">
        <f t="shared" si="2"/>
        <v>0</v>
      </c>
      <c r="L23" s="198"/>
      <c r="M23" s="195">
        <f t="shared" si="3"/>
        <v>0</v>
      </c>
      <c r="N23" s="199">
        <f t="shared" si="4"/>
        <v>0</v>
      </c>
    </row>
    <row r="24" spans="1:15" s="201" customFormat="1" ht="20.100000000000001" customHeight="1">
      <c r="A24" s="35">
        <v>15</v>
      </c>
      <c r="B24" s="189" t="s">
        <v>324</v>
      </c>
      <c r="C24" s="190"/>
      <c r="D24" s="191"/>
      <c r="E24" s="192"/>
      <c r="F24" s="193">
        <v>1</v>
      </c>
      <c r="G24" s="194"/>
      <c r="H24" s="195">
        <f t="shared" si="0"/>
        <v>0</v>
      </c>
      <c r="I24" s="196"/>
      <c r="J24" s="195">
        <f t="shared" si="1"/>
        <v>0</v>
      </c>
      <c r="K24" s="197">
        <f t="shared" si="2"/>
        <v>0</v>
      </c>
      <c r="L24" s="198"/>
      <c r="M24" s="195">
        <f t="shared" si="3"/>
        <v>0</v>
      </c>
      <c r="N24" s="199">
        <f t="shared" si="4"/>
        <v>0</v>
      </c>
    </row>
    <row r="25" spans="1:15" s="201" customFormat="1" ht="20.100000000000001" customHeight="1">
      <c r="A25" s="35">
        <v>16</v>
      </c>
      <c r="B25" s="189" t="s">
        <v>325</v>
      </c>
      <c r="C25" s="190"/>
      <c r="D25" s="191"/>
      <c r="E25" s="192"/>
      <c r="F25" s="193">
        <v>1</v>
      </c>
      <c r="G25" s="194"/>
      <c r="H25" s="195">
        <f t="shared" si="0"/>
        <v>0</v>
      </c>
      <c r="I25" s="196"/>
      <c r="J25" s="195">
        <f t="shared" si="1"/>
        <v>0</v>
      </c>
      <c r="K25" s="197">
        <f t="shared" si="2"/>
        <v>0</v>
      </c>
      <c r="L25" s="198"/>
      <c r="M25" s="195">
        <f t="shared" si="3"/>
        <v>0</v>
      </c>
      <c r="N25" s="199">
        <f t="shared" si="4"/>
        <v>0</v>
      </c>
    </row>
    <row r="26" spans="1:15" s="201" customFormat="1" ht="20.100000000000001" customHeight="1">
      <c r="A26" s="35">
        <v>17</v>
      </c>
      <c r="B26" s="189" t="s">
        <v>326</v>
      </c>
      <c r="C26" s="190"/>
      <c r="D26" s="191"/>
      <c r="E26" s="192"/>
      <c r="F26" s="193">
        <v>1</v>
      </c>
      <c r="G26" s="194"/>
      <c r="H26" s="195">
        <f t="shared" si="0"/>
        <v>0</v>
      </c>
      <c r="I26" s="196"/>
      <c r="J26" s="195">
        <f t="shared" si="1"/>
        <v>0</v>
      </c>
      <c r="K26" s="197">
        <f t="shared" si="2"/>
        <v>0</v>
      </c>
      <c r="L26" s="198"/>
      <c r="M26" s="195">
        <f t="shared" si="3"/>
        <v>0</v>
      </c>
      <c r="N26" s="199">
        <f t="shared" si="4"/>
        <v>0</v>
      </c>
    </row>
    <row r="27" spans="1:15" s="201" customFormat="1" ht="20.100000000000001" customHeight="1">
      <c r="A27" s="35">
        <v>18</v>
      </c>
      <c r="B27" s="189" t="s">
        <v>327</v>
      </c>
      <c r="C27" s="190"/>
      <c r="D27" s="191"/>
      <c r="E27" s="192"/>
      <c r="F27" s="193">
        <v>1</v>
      </c>
      <c r="G27" s="194"/>
      <c r="H27" s="195">
        <f t="shared" si="0"/>
        <v>0</v>
      </c>
      <c r="I27" s="196"/>
      <c r="J27" s="195">
        <f t="shared" si="1"/>
        <v>0</v>
      </c>
      <c r="K27" s="197">
        <f t="shared" si="2"/>
        <v>0</v>
      </c>
      <c r="L27" s="198"/>
      <c r="M27" s="195">
        <f t="shared" si="3"/>
        <v>0</v>
      </c>
      <c r="N27" s="199">
        <f t="shared" si="4"/>
        <v>0</v>
      </c>
    </row>
    <row r="28" spans="1:15" s="204" customFormat="1" ht="20.100000000000001" customHeight="1">
      <c r="A28" s="35">
        <v>19</v>
      </c>
      <c r="B28" s="189" t="s">
        <v>477</v>
      </c>
      <c r="C28" s="203"/>
      <c r="D28" s="191"/>
      <c r="E28" s="192"/>
      <c r="F28" s="193">
        <v>1</v>
      </c>
      <c r="G28" s="194"/>
      <c r="H28" s="195">
        <f>F28*G28</f>
        <v>0</v>
      </c>
      <c r="I28" s="196"/>
      <c r="J28" s="195">
        <f>H28*I28</f>
        <v>0</v>
      </c>
      <c r="K28" s="197">
        <f>H28-J28</f>
        <v>0</v>
      </c>
      <c r="L28" s="198"/>
      <c r="M28" s="195">
        <f>K28*L28</f>
        <v>0</v>
      </c>
      <c r="N28" s="199">
        <f>K28+M28</f>
        <v>0</v>
      </c>
    </row>
    <row r="29" spans="1:15" s="204" customFormat="1" ht="20.100000000000001" customHeight="1">
      <c r="A29" s="35">
        <v>20</v>
      </c>
      <c r="B29" s="189" t="s">
        <v>478</v>
      </c>
      <c r="C29" s="203"/>
      <c r="D29" s="191"/>
      <c r="E29" s="192"/>
      <c r="F29" s="193">
        <v>2</v>
      </c>
      <c r="G29" s="194"/>
      <c r="H29" s="195">
        <f>F29*G29</f>
        <v>0</v>
      </c>
      <c r="I29" s="196"/>
      <c r="J29" s="195">
        <f>H29*I29</f>
        <v>0</v>
      </c>
      <c r="K29" s="197">
        <f>H29-J29</f>
        <v>0</v>
      </c>
      <c r="L29" s="198"/>
      <c r="M29" s="195">
        <f>K29*L29</f>
        <v>0</v>
      </c>
      <c r="N29" s="199">
        <f>K29+M29</f>
        <v>0</v>
      </c>
    </row>
    <row r="30" spans="1:15" customFormat="1" ht="20.100000000000001" customHeight="1">
      <c r="A30" s="35">
        <v>21</v>
      </c>
      <c r="B30" s="205" t="s">
        <v>479</v>
      </c>
      <c r="C30" s="206"/>
      <c r="D30" s="207"/>
      <c r="E30" s="208"/>
      <c r="F30" s="209">
        <v>1</v>
      </c>
      <c r="G30" s="210"/>
      <c r="H30" s="195">
        <f t="shared" ref="H30:H67" si="5">F30*G30</f>
        <v>0</v>
      </c>
      <c r="I30" s="196"/>
      <c r="J30" s="195">
        <f t="shared" ref="J30:J67" si="6">H30*I30</f>
        <v>0</v>
      </c>
      <c r="K30" s="197">
        <f t="shared" ref="K30:K67" si="7">H30-J30</f>
        <v>0</v>
      </c>
      <c r="L30" s="211"/>
      <c r="M30" s="195">
        <f t="shared" ref="M30:M67" si="8">K30*L30</f>
        <v>0</v>
      </c>
      <c r="N30" s="199">
        <f t="shared" ref="N30:N67" si="9">K30+M30</f>
        <v>0</v>
      </c>
      <c r="O30" s="212"/>
    </row>
    <row r="31" spans="1:15" customFormat="1" ht="20.100000000000001" customHeight="1">
      <c r="A31" s="35">
        <v>22</v>
      </c>
      <c r="B31" s="205" t="s">
        <v>480</v>
      </c>
      <c r="C31" s="206"/>
      <c r="D31" s="207"/>
      <c r="E31" s="208"/>
      <c r="F31" s="209">
        <v>1</v>
      </c>
      <c r="G31" s="210"/>
      <c r="H31" s="195">
        <f t="shared" si="5"/>
        <v>0</v>
      </c>
      <c r="I31" s="196"/>
      <c r="J31" s="195">
        <f t="shared" si="6"/>
        <v>0</v>
      </c>
      <c r="K31" s="197">
        <f t="shared" si="7"/>
        <v>0</v>
      </c>
      <c r="L31" s="211"/>
      <c r="M31" s="195">
        <f t="shared" si="8"/>
        <v>0</v>
      </c>
      <c r="N31" s="199">
        <f t="shared" si="9"/>
        <v>0</v>
      </c>
      <c r="O31" s="212"/>
    </row>
    <row r="32" spans="1:15" customFormat="1" ht="20.100000000000001" customHeight="1">
      <c r="A32" s="35">
        <v>23</v>
      </c>
      <c r="B32" s="205" t="s">
        <v>481</v>
      </c>
      <c r="C32" s="206"/>
      <c r="D32" s="207"/>
      <c r="E32" s="208"/>
      <c r="F32" s="209">
        <v>1</v>
      </c>
      <c r="G32" s="210"/>
      <c r="H32" s="195">
        <f t="shared" si="5"/>
        <v>0</v>
      </c>
      <c r="I32" s="196"/>
      <c r="J32" s="195">
        <f t="shared" si="6"/>
        <v>0</v>
      </c>
      <c r="K32" s="197">
        <f t="shared" si="7"/>
        <v>0</v>
      </c>
      <c r="L32" s="211"/>
      <c r="M32" s="195">
        <f t="shared" si="8"/>
        <v>0</v>
      </c>
      <c r="N32" s="199">
        <f t="shared" si="9"/>
        <v>0</v>
      </c>
      <c r="O32" s="212"/>
    </row>
    <row r="33" spans="1:15" customFormat="1" ht="20.100000000000001" customHeight="1">
      <c r="A33" s="35">
        <v>24</v>
      </c>
      <c r="B33" s="205" t="s">
        <v>482</v>
      </c>
      <c r="C33" s="206"/>
      <c r="D33" s="207"/>
      <c r="E33" s="208"/>
      <c r="F33" s="209">
        <v>1</v>
      </c>
      <c r="G33" s="210"/>
      <c r="H33" s="195">
        <f t="shared" si="5"/>
        <v>0</v>
      </c>
      <c r="I33" s="196"/>
      <c r="J33" s="195">
        <f t="shared" si="6"/>
        <v>0</v>
      </c>
      <c r="K33" s="197">
        <f t="shared" si="7"/>
        <v>0</v>
      </c>
      <c r="L33" s="211"/>
      <c r="M33" s="195">
        <f t="shared" si="8"/>
        <v>0</v>
      </c>
      <c r="N33" s="199">
        <f t="shared" si="9"/>
        <v>0</v>
      </c>
      <c r="O33" s="212"/>
    </row>
    <row r="34" spans="1:15" customFormat="1" ht="20.100000000000001" customHeight="1">
      <c r="A34" s="35">
        <v>25</v>
      </c>
      <c r="B34" s="205" t="s">
        <v>475</v>
      </c>
      <c r="C34" s="206"/>
      <c r="D34" s="207"/>
      <c r="E34" s="208"/>
      <c r="F34" s="209">
        <v>1</v>
      </c>
      <c r="G34" s="210"/>
      <c r="H34" s="195">
        <f t="shared" si="5"/>
        <v>0</v>
      </c>
      <c r="I34" s="196"/>
      <c r="J34" s="195">
        <f t="shared" si="6"/>
        <v>0</v>
      </c>
      <c r="K34" s="197">
        <f t="shared" si="7"/>
        <v>0</v>
      </c>
      <c r="L34" s="211"/>
      <c r="M34" s="195">
        <f t="shared" si="8"/>
        <v>0</v>
      </c>
      <c r="N34" s="199">
        <f t="shared" si="9"/>
        <v>0</v>
      </c>
      <c r="O34" s="212"/>
    </row>
    <row r="35" spans="1:15" customFormat="1" ht="20.100000000000001" customHeight="1">
      <c r="A35" s="35">
        <v>26</v>
      </c>
      <c r="B35" s="189" t="s">
        <v>328</v>
      </c>
      <c r="C35" s="190"/>
      <c r="D35" s="191"/>
      <c r="E35" s="192"/>
      <c r="F35" s="209">
        <v>1</v>
      </c>
      <c r="G35" s="194"/>
      <c r="H35" s="195">
        <f t="shared" si="5"/>
        <v>0</v>
      </c>
      <c r="I35" s="196"/>
      <c r="J35" s="195">
        <f t="shared" si="6"/>
        <v>0</v>
      </c>
      <c r="K35" s="197">
        <f t="shared" si="7"/>
        <v>0</v>
      </c>
      <c r="L35" s="198"/>
      <c r="M35" s="195">
        <f t="shared" si="8"/>
        <v>0</v>
      </c>
      <c r="N35" s="199">
        <f t="shared" si="9"/>
        <v>0</v>
      </c>
      <c r="O35" s="212"/>
    </row>
    <row r="36" spans="1:15" customFormat="1" ht="20.100000000000001" customHeight="1">
      <c r="A36" s="35">
        <v>27</v>
      </c>
      <c r="B36" s="189" t="s">
        <v>329</v>
      </c>
      <c r="C36" s="190"/>
      <c r="D36" s="191"/>
      <c r="E36" s="192"/>
      <c r="F36" s="209">
        <v>1</v>
      </c>
      <c r="G36" s="194"/>
      <c r="H36" s="195">
        <f t="shared" si="5"/>
        <v>0</v>
      </c>
      <c r="I36" s="196"/>
      <c r="J36" s="195">
        <f t="shared" si="6"/>
        <v>0</v>
      </c>
      <c r="K36" s="197">
        <f t="shared" si="7"/>
        <v>0</v>
      </c>
      <c r="L36" s="198"/>
      <c r="M36" s="195">
        <f t="shared" si="8"/>
        <v>0</v>
      </c>
      <c r="N36" s="199">
        <f t="shared" si="9"/>
        <v>0</v>
      </c>
      <c r="O36" s="212"/>
    </row>
    <row r="37" spans="1:15" customFormat="1" ht="20.100000000000001" customHeight="1">
      <c r="A37" s="35">
        <v>28</v>
      </c>
      <c r="B37" s="189" t="s">
        <v>330</v>
      </c>
      <c r="C37" s="190"/>
      <c r="D37" s="191"/>
      <c r="E37" s="192"/>
      <c r="F37" s="209">
        <v>1</v>
      </c>
      <c r="G37" s="194"/>
      <c r="H37" s="195">
        <f t="shared" si="5"/>
        <v>0</v>
      </c>
      <c r="I37" s="196"/>
      <c r="J37" s="195">
        <f t="shared" si="6"/>
        <v>0</v>
      </c>
      <c r="K37" s="197">
        <f t="shared" si="7"/>
        <v>0</v>
      </c>
      <c r="L37" s="198"/>
      <c r="M37" s="195">
        <f t="shared" si="8"/>
        <v>0</v>
      </c>
      <c r="N37" s="199">
        <f t="shared" si="9"/>
        <v>0</v>
      </c>
      <c r="O37" s="212"/>
    </row>
    <row r="38" spans="1:15" customFormat="1" ht="20.100000000000001" customHeight="1">
      <c r="A38" s="35">
        <v>29</v>
      </c>
      <c r="B38" s="189" t="s">
        <v>331</v>
      </c>
      <c r="C38" s="190"/>
      <c r="D38" s="191"/>
      <c r="E38" s="192"/>
      <c r="F38" s="209">
        <v>1</v>
      </c>
      <c r="G38" s="194"/>
      <c r="H38" s="195">
        <f t="shared" si="5"/>
        <v>0</v>
      </c>
      <c r="I38" s="196"/>
      <c r="J38" s="195">
        <f t="shared" si="6"/>
        <v>0</v>
      </c>
      <c r="K38" s="197">
        <f t="shared" si="7"/>
        <v>0</v>
      </c>
      <c r="L38" s="198"/>
      <c r="M38" s="195">
        <f t="shared" si="8"/>
        <v>0</v>
      </c>
      <c r="N38" s="199">
        <f t="shared" si="9"/>
        <v>0</v>
      </c>
      <c r="O38" s="212"/>
    </row>
    <row r="39" spans="1:15" customFormat="1" ht="20.100000000000001" customHeight="1">
      <c r="A39" s="35">
        <v>30</v>
      </c>
      <c r="B39" s="189" t="s">
        <v>483</v>
      </c>
      <c r="C39" s="190"/>
      <c r="D39" s="191"/>
      <c r="E39" s="192"/>
      <c r="F39" s="209">
        <v>1</v>
      </c>
      <c r="G39" s="194"/>
      <c r="H39" s="195">
        <f t="shared" si="5"/>
        <v>0</v>
      </c>
      <c r="I39" s="196"/>
      <c r="J39" s="195">
        <f t="shared" si="6"/>
        <v>0</v>
      </c>
      <c r="K39" s="197">
        <f t="shared" si="7"/>
        <v>0</v>
      </c>
      <c r="L39" s="198"/>
      <c r="M39" s="195">
        <f t="shared" si="8"/>
        <v>0</v>
      </c>
      <c r="N39" s="199">
        <f t="shared" si="9"/>
        <v>0</v>
      </c>
      <c r="O39" s="212"/>
    </row>
    <row r="40" spans="1:15" customFormat="1" ht="20.100000000000001" customHeight="1">
      <c r="A40" s="35">
        <v>31</v>
      </c>
      <c r="B40" s="213" t="s">
        <v>484</v>
      </c>
      <c r="C40" s="190"/>
      <c r="D40" s="191"/>
      <c r="E40" s="192"/>
      <c r="F40" s="209">
        <v>1</v>
      </c>
      <c r="G40" s="194"/>
      <c r="H40" s="195">
        <f t="shared" si="5"/>
        <v>0</v>
      </c>
      <c r="I40" s="196"/>
      <c r="J40" s="195">
        <f t="shared" si="6"/>
        <v>0</v>
      </c>
      <c r="K40" s="197">
        <f t="shared" si="7"/>
        <v>0</v>
      </c>
      <c r="L40" s="198"/>
      <c r="M40" s="195">
        <f t="shared" si="8"/>
        <v>0</v>
      </c>
      <c r="N40" s="199">
        <f t="shared" si="9"/>
        <v>0</v>
      </c>
      <c r="O40" s="212"/>
    </row>
    <row r="41" spans="1:15" customFormat="1" ht="20.100000000000001" customHeight="1">
      <c r="A41" s="35">
        <v>32</v>
      </c>
      <c r="B41" s="189" t="s">
        <v>485</v>
      </c>
      <c r="C41" s="214"/>
      <c r="D41" s="214"/>
      <c r="E41" s="192"/>
      <c r="F41" s="209">
        <v>1</v>
      </c>
      <c r="G41" s="214"/>
      <c r="H41" s="195">
        <f t="shared" si="5"/>
        <v>0</v>
      </c>
      <c r="I41" s="196"/>
      <c r="J41" s="195">
        <f t="shared" si="6"/>
        <v>0</v>
      </c>
      <c r="K41" s="197">
        <f t="shared" si="7"/>
        <v>0</v>
      </c>
      <c r="L41" s="215"/>
      <c r="M41" s="195">
        <f t="shared" si="8"/>
        <v>0</v>
      </c>
      <c r="N41" s="199">
        <f t="shared" si="9"/>
        <v>0</v>
      </c>
    </row>
    <row r="42" spans="1:15" customFormat="1" ht="20.100000000000001" customHeight="1">
      <c r="A42" s="35">
        <v>33</v>
      </c>
      <c r="B42" s="189" t="s">
        <v>486</v>
      </c>
      <c r="C42" s="203"/>
      <c r="D42" s="191"/>
      <c r="E42" s="192"/>
      <c r="F42" s="193">
        <v>1</v>
      </c>
      <c r="G42" s="194"/>
      <c r="H42" s="195">
        <f t="shared" si="5"/>
        <v>0</v>
      </c>
      <c r="I42" s="196"/>
      <c r="J42" s="195">
        <f t="shared" si="6"/>
        <v>0</v>
      </c>
      <c r="K42" s="197">
        <f t="shared" si="7"/>
        <v>0</v>
      </c>
      <c r="L42" s="198"/>
      <c r="M42" s="195">
        <f t="shared" si="8"/>
        <v>0</v>
      </c>
      <c r="N42" s="199">
        <f t="shared" si="9"/>
        <v>0</v>
      </c>
      <c r="O42" s="212"/>
    </row>
    <row r="43" spans="1:15" customFormat="1" ht="20.100000000000001" customHeight="1">
      <c r="A43" s="35">
        <v>34</v>
      </c>
      <c r="B43" s="189" t="s">
        <v>487</v>
      </c>
      <c r="C43" s="203"/>
      <c r="D43" s="191"/>
      <c r="E43" s="192"/>
      <c r="F43" s="193">
        <v>1</v>
      </c>
      <c r="G43" s="194"/>
      <c r="H43" s="195">
        <f t="shared" si="5"/>
        <v>0</v>
      </c>
      <c r="I43" s="196"/>
      <c r="J43" s="195">
        <f t="shared" si="6"/>
        <v>0</v>
      </c>
      <c r="K43" s="197">
        <f t="shared" si="7"/>
        <v>0</v>
      </c>
      <c r="L43" s="198"/>
      <c r="M43" s="195">
        <f t="shared" si="8"/>
        <v>0</v>
      </c>
      <c r="N43" s="199">
        <f t="shared" si="9"/>
        <v>0</v>
      </c>
      <c r="O43" s="212"/>
    </row>
    <row r="44" spans="1:15" customFormat="1" ht="20.100000000000001" customHeight="1">
      <c r="A44" s="35">
        <v>35</v>
      </c>
      <c r="B44" s="189" t="s">
        <v>488</v>
      </c>
      <c r="C44" s="203"/>
      <c r="D44" s="191"/>
      <c r="E44" s="192"/>
      <c r="F44" s="193">
        <v>1</v>
      </c>
      <c r="G44" s="194"/>
      <c r="H44" s="195">
        <f t="shared" si="5"/>
        <v>0</v>
      </c>
      <c r="I44" s="196"/>
      <c r="J44" s="195">
        <f t="shared" si="6"/>
        <v>0</v>
      </c>
      <c r="K44" s="197">
        <f t="shared" si="7"/>
        <v>0</v>
      </c>
      <c r="L44" s="198"/>
      <c r="M44" s="195">
        <f t="shared" si="8"/>
        <v>0</v>
      </c>
      <c r="N44" s="199">
        <f t="shared" si="9"/>
        <v>0</v>
      </c>
      <c r="O44" s="212"/>
    </row>
    <row r="45" spans="1:15" customFormat="1" ht="20.100000000000001" customHeight="1">
      <c r="A45" s="35">
        <v>36</v>
      </c>
      <c r="B45" s="189" t="s">
        <v>489</v>
      </c>
      <c r="C45" s="203"/>
      <c r="D45" s="191"/>
      <c r="E45" s="192"/>
      <c r="F45" s="193">
        <v>1</v>
      </c>
      <c r="G45" s="194"/>
      <c r="H45" s="195">
        <f t="shared" si="5"/>
        <v>0</v>
      </c>
      <c r="I45" s="196"/>
      <c r="J45" s="195">
        <f t="shared" si="6"/>
        <v>0</v>
      </c>
      <c r="K45" s="197">
        <f t="shared" si="7"/>
        <v>0</v>
      </c>
      <c r="L45" s="198"/>
      <c r="M45" s="195">
        <f t="shared" si="8"/>
        <v>0</v>
      </c>
      <c r="N45" s="199">
        <f t="shared" si="9"/>
        <v>0</v>
      </c>
      <c r="O45" s="212"/>
    </row>
    <row r="46" spans="1:15" customFormat="1" ht="20.100000000000001" customHeight="1">
      <c r="A46" s="35">
        <v>37</v>
      </c>
      <c r="B46" s="189" t="s">
        <v>332</v>
      </c>
      <c r="C46" s="190"/>
      <c r="D46" s="191"/>
      <c r="E46" s="192"/>
      <c r="F46" s="193">
        <v>1</v>
      </c>
      <c r="G46" s="194"/>
      <c r="H46" s="195">
        <f t="shared" si="5"/>
        <v>0</v>
      </c>
      <c r="I46" s="196"/>
      <c r="J46" s="195">
        <f t="shared" si="6"/>
        <v>0</v>
      </c>
      <c r="K46" s="197">
        <f t="shared" si="7"/>
        <v>0</v>
      </c>
      <c r="L46" s="198"/>
      <c r="M46" s="195">
        <f t="shared" si="8"/>
        <v>0</v>
      </c>
      <c r="N46" s="199">
        <f t="shared" si="9"/>
        <v>0</v>
      </c>
      <c r="O46" s="212"/>
    </row>
    <row r="47" spans="1:15" customFormat="1" ht="20.100000000000001" customHeight="1">
      <c r="A47" s="35">
        <v>38</v>
      </c>
      <c r="B47" s="189" t="s">
        <v>333</v>
      </c>
      <c r="C47" s="190"/>
      <c r="D47" s="191"/>
      <c r="E47" s="192"/>
      <c r="F47" s="193">
        <v>1</v>
      </c>
      <c r="G47" s="194"/>
      <c r="H47" s="195">
        <f t="shared" si="5"/>
        <v>0</v>
      </c>
      <c r="I47" s="196"/>
      <c r="J47" s="195">
        <f t="shared" si="6"/>
        <v>0</v>
      </c>
      <c r="K47" s="197">
        <f t="shared" si="7"/>
        <v>0</v>
      </c>
      <c r="L47" s="198"/>
      <c r="M47" s="195">
        <f t="shared" si="8"/>
        <v>0</v>
      </c>
      <c r="N47" s="199">
        <f t="shared" si="9"/>
        <v>0</v>
      </c>
      <c r="O47" s="212"/>
    </row>
    <row r="48" spans="1:15" customFormat="1" ht="20.100000000000001" customHeight="1">
      <c r="A48" s="35">
        <v>39</v>
      </c>
      <c r="B48" s="213" t="s">
        <v>490</v>
      </c>
      <c r="C48" s="203"/>
      <c r="D48" s="191"/>
      <c r="E48" s="192"/>
      <c r="F48" s="193">
        <v>1</v>
      </c>
      <c r="G48" s="194"/>
      <c r="H48" s="195">
        <f t="shared" si="5"/>
        <v>0</v>
      </c>
      <c r="I48" s="196"/>
      <c r="J48" s="195">
        <f t="shared" si="6"/>
        <v>0</v>
      </c>
      <c r="K48" s="197">
        <f t="shared" si="7"/>
        <v>0</v>
      </c>
      <c r="L48" s="198"/>
      <c r="M48" s="195">
        <f t="shared" si="8"/>
        <v>0</v>
      </c>
      <c r="N48" s="199">
        <f t="shared" si="9"/>
        <v>0</v>
      </c>
    </row>
    <row r="49" spans="1:14" customFormat="1" ht="20.100000000000001" customHeight="1">
      <c r="A49" s="35">
        <v>40</v>
      </c>
      <c r="B49" s="213" t="s">
        <v>491</v>
      </c>
      <c r="C49" s="203"/>
      <c r="D49" s="191"/>
      <c r="E49" s="192"/>
      <c r="F49" s="193">
        <v>1</v>
      </c>
      <c r="G49" s="194"/>
      <c r="H49" s="195">
        <f t="shared" si="5"/>
        <v>0</v>
      </c>
      <c r="I49" s="196"/>
      <c r="J49" s="195">
        <f t="shared" si="6"/>
        <v>0</v>
      </c>
      <c r="K49" s="197">
        <f t="shared" si="7"/>
        <v>0</v>
      </c>
      <c r="L49" s="198"/>
      <c r="M49" s="195">
        <f t="shared" si="8"/>
        <v>0</v>
      </c>
      <c r="N49" s="199">
        <f t="shared" si="9"/>
        <v>0</v>
      </c>
    </row>
    <row r="50" spans="1:14" customFormat="1" ht="20.100000000000001" customHeight="1">
      <c r="A50" s="35">
        <v>41</v>
      </c>
      <c r="B50" s="213" t="s">
        <v>492</v>
      </c>
      <c r="C50" s="203"/>
      <c r="D50" s="191"/>
      <c r="E50" s="192"/>
      <c r="F50" s="193">
        <v>1</v>
      </c>
      <c r="G50" s="194"/>
      <c r="H50" s="195">
        <f t="shared" si="5"/>
        <v>0</v>
      </c>
      <c r="I50" s="196"/>
      <c r="J50" s="195">
        <f t="shared" si="6"/>
        <v>0</v>
      </c>
      <c r="K50" s="197">
        <f t="shared" si="7"/>
        <v>0</v>
      </c>
      <c r="L50" s="198"/>
      <c r="M50" s="195">
        <f t="shared" si="8"/>
        <v>0</v>
      </c>
      <c r="N50" s="199">
        <f t="shared" si="9"/>
        <v>0</v>
      </c>
    </row>
    <row r="51" spans="1:14" customFormat="1" ht="20.100000000000001" customHeight="1">
      <c r="A51" s="35">
        <v>42</v>
      </c>
      <c r="B51" s="213" t="s">
        <v>493</v>
      </c>
      <c r="C51" s="203"/>
      <c r="D51" s="191"/>
      <c r="E51" s="192"/>
      <c r="F51" s="193">
        <v>1</v>
      </c>
      <c r="G51" s="194"/>
      <c r="H51" s="195">
        <f t="shared" si="5"/>
        <v>0</v>
      </c>
      <c r="I51" s="196"/>
      <c r="J51" s="195">
        <f t="shared" si="6"/>
        <v>0</v>
      </c>
      <c r="K51" s="197">
        <f t="shared" si="7"/>
        <v>0</v>
      </c>
      <c r="L51" s="198"/>
      <c r="M51" s="195">
        <f t="shared" si="8"/>
        <v>0</v>
      </c>
      <c r="N51" s="199">
        <f t="shared" si="9"/>
        <v>0</v>
      </c>
    </row>
    <row r="52" spans="1:14" customFormat="1" ht="20.100000000000001" customHeight="1">
      <c r="A52" s="35">
        <v>43</v>
      </c>
      <c r="B52" s="189" t="s">
        <v>494</v>
      </c>
      <c r="C52" s="203"/>
      <c r="D52" s="191"/>
      <c r="E52" s="192"/>
      <c r="F52" s="193">
        <v>1</v>
      </c>
      <c r="G52" s="194"/>
      <c r="H52" s="195">
        <f t="shared" si="5"/>
        <v>0</v>
      </c>
      <c r="I52" s="196"/>
      <c r="J52" s="195">
        <f t="shared" si="6"/>
        <v>0</v>
      </c>
      <c r="K52" s="197">
        <f t="shared" si="7"/>
        <v>0</v>
      </c>
      <c r="L52" s="198"/>
      <c r="M52" s="195">
        <f t="shared" si="8"/>
        <v>0</v>
      </c>
      <c r="N52" s="199">
        <f t="shared" si="9"/>
        <v>0</v>
      </c>
    </row>
    <row r="53" spans="1:14" customFormat="1" ht="20.100000000000001" customHeight="1">
      <c r="A53" s="35">
        <v>44</v>
      </c>
      <c r="B53" s="189" t="s">
        <v>495</v>
      </c>
      <c r="C53" s="203"/>
      <c r="D53" s="191"/>
      <c r="E53" s="192"/>
      <c r="F53" s="193">
        <v>1</v>
      </c>
      <c r="G53" s="194"/>
      <c r="H53" s="195">
        <f t="shared" si="5"/>
        <v>0</v>
      </c>
      <c r="I53" s="196"/>
      <c r="J53" s="195">
        <f t="shared" si="6"/>
        <v>0</v>
      </c>
      <c r="K53" s="197">
        <f t="shared" si="7"/>
        <v>0</v>
      </c>
      <c r="L53" s="198"/>
      <c r="M53" s="195">
        <f t="shared" si="8"/>
        <v>0</v>
      </c>
      <c r="N53" s="199">
        <f t="shared" si="9"/>
        <v>0</v>
      </c>
    </row>
    <row r="54" spans="1:14" customFormat="1" ht="20.100000000000001" customHeight="1">
      <c r="A54" s="35">
        <v>45</v>
      </c>
      <c r="B54" s="189" t="s">
        <v>334</v>
      </c>
      <c r="C54" s="190"/>
      <c r="D54" s="203"/>
      <c r="E54" s="192"/>
      <c r="F54" s="193">
        <v>1</v>
      </c>
      <c r="G54" s="194"/>
      <c r="H54" s="195">
        <f t="shared" si="5"/>
        <v>0</v>
      </c>
      <c r="I54" s="196"/>
      <c r="J54" s="195">
        <f t="shared" si="6"/>
        <v>0</v>
      </c>
      <c r="K54" s="197">
        <f t="shared" si="7"/>
        <v>0</v>
      </c>
      <c r="L54" s="198"/>
      <c r="M54" s="195">
        <f t="shared" si="8"/>
        <v>0</v>
      </c>
      <c r="N54" s="199">
        <f t="shared" si="9"/>
        <v>0</v>
      </c>
    </row>
    <row r="55" spans="1:14" customFormat="1" ht="20.100000000000001" customHeight="1">
      <c r="A55" s="35">
        <v>46</v>
      </c>
      <c r="B55" s="213" t="s">
        <v>496</v>
      </c>
      <c r="C55" s="190"/>
      <c r="D55" s="191"/>
      <c r="E55" s="192"/>
      <c r="F55" s="216">
        <v>1</v>
      </c>
      <c r="G55" s="194"/>
      <c r="H55" s="195">
        <f t="shared" si="5"/>
        <v>0</v>
      </c>
      <c r="I55" s="196"/>
      <c r="J55" s="195">
        <f t="shared" si="6"/>
        <v>0</v>
      </c>
      <c r="K55" s="197">
        <f t="shared" si="7"/>
        <v>0</v>
      </c>
      <c r="L55" s="198"/>
      <c r="M55" s="195">
        <f t="shared" si="8"/>
        <v>0</v>
      </c>
      <c r="N55" s="199">
        <f t="shared" si="9"/>
        <v>0</v>
      </c>
    </row>
    <row r="56" spans="1:14" customFormat="1" ht="20.100000000000001" customHeight="1">
      <c r="A56" s="35">
        <v>47</v>
      </c>
      <c r="B56" s="189" t="s">
        <v>335</v>
      </c>
      <c r="C56" s="190"/>
      <c r="D56" s="203"/>
      <c r="E56" s="192"/>
      <c r="F56" s="193">
        <v>1</v>
      </c>
      <c r="G56" s="194"/>
      <c r="H56" s="195">
        <f t="shared" si="5"/>
        <v>0</v>
      </c>
      <c r="I56" s="196"/>
      <c r="J56" s="195">
        <f t="shared" si="6"/>
        <v>0</v>
      </c>
      <c r="K56" s="197">
        <f t="shared" si="7"/>
        <v>0</v>
      </c>
      <c r="L56" s="198"/>
      <c r="M56" s="195">
        <f t="shared" si="8"/>
        <v>0</v>
      </c>
      <c r="N56" s="199">
        <f t="shared" si="9"/>
        <v>0</v>
      </c>
    </row>
    <row r="57" spans="1:14" customFormat="1" ht="20.100000000000001" customHeight="1">
      <c r="A57" s="35">
        <v>48</v>
      </c>
      <c r="B57" s="213" t="s">
        <v>497</v>
      </c>
      <c r="C57" s="203"/>
      <c r="D57" s="191"/>
      <c r="E57" s="192"/>
      <c r="F57" s="193">
        <v>1</v>
      </c>
      <c r="G57" s="194"/>
      <c r="H57" s="195">
        <f t="shared" si="5"/>
        <v>0</v>
      </c>
      <c r="I57" s="196"/>
      <c r="J57" s="195">
        <f t="shared" si="6"/>
        <v>0</v>
      </c>
      <c r="K57" s="197">
        <f t="shared" si="7"/>
        <v>0</v>
      </c>
      <c r="L57" s="198"/>
      <c r="M57" s="195">
        <f t="shared" si="8"/>
        <v>0</v>
      </c>
      <c r="N57" s="199">
        <f t="shared" si="9"/>
        <v>0</v>
      </c>
    </row>
    <row r="58" spans="1:14" customFormat="1" ht="20.100000000000001" customHeight="1">
      <c r="A58" s="35">
        <v>49</v>
      </c>
      <c r="B58" s="213" t="s">
        <v>498</v>
      </c>
      <c r="C58" s="203"/>
      <c r="D58" s="191"/>
      <c r="E58" s="192"/>
      <c r="F58" s="193">
        <v>1</v>
      </c>
      <c r="G58" s="194"/>
      <c r="H58" s="195">
        <f t="shared" si="5"/>
        <v>0</v>
      </c>
      <c r="I58" s="196"/>
      <c r="J58" s="195">
        <f t="shared" si="6"/>
        <v>0</v>
      </c>
      <c r="K58" s="197">
        <f t="shared" si="7"/>
        <v>0</v>
      </c>
      <c r="L58" s="198"/>
      <c r="M58" s="195">
        <f t="shared" si="8"/>
        <v>0</v>
      </c>
      <c r="N58" s="199">
        <f t="shared" si="9"/>
        <v>0</v>
      </c>
    </row>
    <row r="59" spans="1:14" customFormat="1" ht="20.100000000000001" customHeight="1">
      <c r="A59" s="35">
        <v>50</v>
      </c>
      <c r="B59" s="213" t="s">
        <v>499</v>
      </c>
      <c r="C59" s="203"/>
      <c r="D59" s="191"/>
      <c r="E59" s="192"/>
      <c r="F59" s="193">
        <v>1</v>
      </c>
      <c r="G59" s="194"/>
      <c r="H59" s="195">
        <f t="shared" si="5"/>
        <v>0</v>
      </c>
      <c r="I59" s="196"/>
      <c r="J59" s="195">
        <f t="shared" si="6"/>
        <v>0</v>
      </c>
      <c r="K59" s="197">
        <f t="shared" si="7"/>
        <v>0</v>
      </c>
      <c r="L59" s="198"/>
      <c r="M59" s="195">
        <f t="shared" si="8"/>
        <v>0</v>
      </c>
      <c r="N59" s="199">
        <f t="shared" si="9"/>
        <v>0</v>
      </c>
    </row>
    <row r="60" spans="1:14" customFormat="1" ht="20.100000000000001" customHeight="1">
      <c r="A60" s="35">
        <v>51</v>
      </c>
      <c r="B60" s="213" t="s">
        <v>500</v>
      </c>
      <c r="C60" s="203"/>
      <c r="D60" s="191"/>
      <c r="E60" s="192"/>
      <c r="F60" s="193">
        <v>1</v>
      </c>
      <c r="G60" s="194"/>
      <c r="H60" s="195">
        <f t="shared" si="5"/>
        <v>0</v>
      </c>
      <c r="I60" s="196"/>
      <c r="J60" s="195">
        <f t="shared" si="6"/>
        <v>0</v>
      </c>
      <c r="K60" s="197">
        <f t="shared" si="7"/>
        <v>0</v>
      </c>
      <c r="L60" s="198"/>
      <c r="M60" s="195">
        <f t="shared" si="8"/>
        <v>0</v>
      </c>
      <c r="N60" s="199">
        <f t="shared" si="9"/>
        <v>0</v>
      </c>
    </row>
    <row r="61" spans="1:14" customFormat="1" ht="20.100000000000001" customHeight="1">
      <c r="A61" s="35">
        <v>52</v>
      </c>
      <c r="B61" s="189" t="s">
        <v>501</v>
      </c>
      <c r="C61" s="217"/>
      <c r="D61" s="217"/>
      <c r="E61" s="192"/>
      <c r="F61" s="193">
        <v>1</v>
      </c>
      <c r="G61" s="217"/>
      <c r="H61" s="195">
        <f t="shared" si="5"/>
        <v>0</v>
      </c>
      <c r="I61" s="196"/>
      <c r="J61" s="195">
        <f t="shared" si="6"/>
        <v>0</v>
      </c>
      <c r="K61" s="197">
        <f t="shared" si="7"/>
        <v>0</v>
      </c>
      <c r="L61" s="198"/>
      <c r="M61" s="195">
        <f t="shared" si="8"/>
        <v>0</v>
      </c>
      <c r="N61" s="199">
        <f t="shared" si="9"/>
        <v>0</v>
      </c>
    </row>
    <row r="62" spans="1:14" customFormat="1" ht="20.100000000000001" customHeight="1">
      <c r="A62" s="35">
        <v>53</v>
      </c>
      <c r="B62" s="189" t="s">
        <v>502</v>
      </c>
      <c r="C62" s="203"/>
      <c r="D62" s="191"/>
      <c r="E62" s="192"/>
      <c r="F62" s="193">
        <v>1</v>
      </c>
      <c r="G62" s="194"/>
      <c r="H62" s="195">
        <f t="shared" si="5"/>
        <v>0</v>
      </c>
      <c r="I62" s="196"/>
      <c r="J62" s="195">
        <f t="shared" si="6"/>
        <v>0</v>
      </c>
      <c r="K62" s="197">
        <f t="shared" si="7"/>
        <v>0</v>
      </c>
      <c r="L62" s="198"/>
      <c r="M62" s="195">
        <f t="shared" si="8"/>
        <v>0</v>
      </c>
      <c r="N62" s="199">
        <f t="shared" si="9"/>
        <v>0</v>
      </c>
    </row>
    <row r="63" spans="1:14" customFormat="1" ht="20.100000000000001" customHeight="1">
      <c r="A63" s="35">
        <v>54</v>
      </c>
      <c r="B63" s="218" t="s">
        <v>336</v>
      </c>
      <c r="C63" s="190"/>
      <c r="D63" s="191"/>
      <c r="E63" s="192"/>
      <c r="F63" s="193">
        <v>1</v>
      </c>
      <c r="G63" s="194"/>
      <c r="H63" s="195">
        <f t="shared" si="5"/>
        <v>0</v>
      </c>
      <c r="I63" s="196"/>
      <c r="J63" s="195">
        <f t="shared" si="6"/>
        <v>0</v>
      </c>
      <c r="K63" s="197">
        <f t="shared" si="7"/>
        <v>0</v>
      </c>
      <c r="L63" s="198"/>
      <c r="M63" s="195">
        <f t="shared" si="8"/>
        <v>0</v>
      </c>
      <c r="N63" s="199">
        <f>K63+M63</f>
        <v>0</v>
      </c>
    </row>
    <row r="64" spans="1:14" customFormat="1" ht="20.100000000000001" customHeight="1">
      <c r="A64" s="35">
        <v>55</v>
      </c>
      <c r="B64" s="218" t="s">
        <v>503</v>
      </c>
      <c r="C64" s="190"/>
      <c r="D64" s="191"/>
      <c r="E64" s="208"/>
      <c r="F64" s="193">
        <v>1</v>
      </c>
      <c r="G64" s="194"/>
      <c r="H64" s="195">
        <f t="shared" si="5"/>
        <v>0</v>
      </c>
      <c r="I64" s="196"/>
      <c r="J64" s="195">
        <f t="shared" si="6"/>
        <v>0</v>
      </c>
      <c r="K64" s="197">
        <f t="shared" si="7"/>
        <v>0</v>
      </c>
      <c r="L64" s="198"/>
      <c r="M64" s="195">
        <f t="shared" si="8"/>
        <v>0</v>
      </c>
      <c r="N64" s="199">
        <f>K64+M64</f>
        <v>0</v>
      </c>
    </row>
    <row r="65" spans="1:15" customFormat="1" ht="20.100000000000001" customHeight="1">
      <c r="A65" s="35">
        <v>56</v>
      </c>
      <c r="B65" s="189" t="s">
        <v>504</v>
      </c>
      <c r="C65" s="219"/>
      <c r="D65" s="219"/>
      <c r="E65" s="208"/>
      <c r="F65" s="220">
        <v>1</v>
      </c>
      <c r="G65" s="219"/>
      <c r="H65" s="195">
        <f t="shared" si="5"/>
        <v>0</v>
      </c>
      <c r="I65" s="196"/>
      <c r="J65" s="195">
        <f t="shared" si="6"/>
        <v>0</v>
      </c>
      <c r="K65" s="197">
        <f t="shared" si="7"/>
        <v>0</v>
      </c>
      <c r="L65" s="221"/>
      <c r="M65" s="195">
        <f t="shared" si="8"/>
        <v>0</v>
      </c>
      <c r="N65" s="199">
        <f t="shared" si="9"/>
        <v>0</v>
      </c>
      <c r="O65" s="212"/>
    </row>
    <row r="66" spans="1:15" s="204" customFormat="1" ht="20.100000000000001" customHeight="1">
      <c r="A66" s="35">
        <v>57</v>
      </c>
      <c r="B66" s="189" t="s">
        <v>337</v>
      </c>
      <c r="C66" s="190"/>
      <c r="D66" s="191"/>
      <c r="E66" s="192" t="s">
        <v>338</v>
      </c>
      <c r="F66" s="193">
        <v>1</v>
      </c>
      <c r="G66" s="194"/>
      <c r="H66" s="195">
        <f t="shared" si="5"/>
        <v>0</v>
      </c>
      <c r="I66" s="196"/>
      <c r="J66" s="195">
        <f t="shared" si="6"/>
        <v>0</v>
      </c>
      <c r="K66" s="197">
        <f t="shared" si="7"/>
        <v>0</v>
      </c>
      <c r="L66" s="198"/>
      <c r="M66" s="195">
        <f t="shared" si="8"/>
        <v>0</v>
      </c>
      <c r="N66" s="199">
        <f t="shared" si="9"/>
        <v>0</v>
      </c>
    </row>
    <row r="67" spans="1:15" s="204" customFormat="1" ht="22.5" customHeight="1">
      <c r="A67" s="35">
        <v>58</v>
      </c>
      <c r="B67" s="189" t="s">
        <v>339</v>
      </c>
      <c r="C67" s="190"/>
      <c r="D67" s="191"/>
      <c r="E67" s="192" t="s">
        <v>340</v>
      </c>
      <c r="F67" s="193">
        <v>1</v>
      </c>
      <c r="G67" s="194"/>
      <c r="H67" s="195">
        <f t="shared" si="5"/>
        <v>0</v>
      </c>
      <c r="I67" s="196"/>
      <c r="J67" s="195">
        <f t="shared" si="6"/>
        <v>0</v>
      </c>
      <c r="K67" s="197">
        <f t="shared" si="7"/>
        <v>0</v>
      </c>
      <c r="L67" s="222"/>
      <c r="M67" s="195">
        <f t="shared" si="8"/>
        <v>0</v>
      </c>
      <c r="N67" s="199">
        <f t="shared" si="9"/>
        <v>0</v>
      </c>
    </row>
    <row r="68" spans="1:15" s="204" customFormat="1" ht="20.100000000000001" customHeight="1">
      <c r="A68" s="35">
        <v>59</v>
      </c>
      <c r="B68" s="189" t="s">
        <v>505</v>
      </c>
      <c r="C68" s="203"/>
      <c r="D68" s="191"/>
      <c r="E68" s="192"/>
      <c r="F68" s="193">
        <v>1</v>
      </c>
      <c r="G68" s="194"/>
      <c r="H68" s="195">
        <f>F68*G68</f>
        <v>0</v>
      </c>
      <c r="I68" s="196"/>
      <c r="J68" s="195">
        <f>H68*I68</f>
        <v>0</v>
      </c>
      <c r="K68" s="197">
        <f>H68-J68</f>
        <v>0</v>
      </c>
      <c r="L68" s="198"/>
      <c r="M68" s="195">
        <f>K68*L68</f>
        <v>0</v>
      </c>
      <c r="N68" s="199">
        <f>K68+M68</f>
        <v>0</v>
      </c>
    </row>
    <row r="69" spans="1:15" s="204" customFormat="1" ht="20.100000000000001" customHeight="1">
      <c r="A69" s="35">
        <v>60</v>
      </c>
      <c r="B69" s="189" t="s">
        <v>506</v>
      </c>
      <c r="C69" s="203"/>
      <c r="D69" s="191"/>
      <c r="E69" s="192"/>
      <c r="F69" s="193">
        <v>1</v>
      </c>
      <c r="G69" s="194"/>
      <c r="H69" s="195">
        <f t="shared" ref="H69:H90" si="10">F69*G69</f>
        <v>0</v>
      </c>
      <c r="I69" s="196"/>
      <c r="J69" s="195">
        <f t="shared" ref="J69:J90" si="11">H69*I69</f>
        <v>0</v>
      </c>
      <c r="K69" s="197">
        <f t="shared" ref="K69:K90" si="12">H69-J69</f>
        <v>0</v>
      </c>
      <c r="L69" s="198"/>
      <c r="M69" s="195">
        <f t="shared" ref="M69:M90" si="13">K69*L69</f>
        <v>0</v>
      </c>
      <c r="N69" s="199">
        <f t="shared" ref="N69:N90" si="14">K69+M69</f>
        <v>0</v>
      </c>
    </row>
    <row r="70" spans="1:15" s="204" customFormat="1" ht="20.100000000000001" customHeight="1">
      <c r="A70" s="35">
        <v>61</v>
      </c>
      <c r="B70" s="189" t="s">
        <v>507</v>
      </c>
      <c r="C70" s="203"/>
      <c r="D70" s="191"/>
      <c r="E70" s="192"/>
      <c r="F70" s="193">
        <v>1</v>
      </c>
      <c r="G70" s="194"/>
      <c r="H70" s="195">
        <f t="shared" si="10"/>
        <v>0</v>
      </c>
      <c r="I70" s="196"/>
      <c r="J70" s="195">
        <f t="shared" si="11"/>
        <v>0</v>
      </c>
      <c r="K70" s="197">
        <f t="shared" si="12"/>
        <v>0</v>
      </c>
      <c r="L70" s="198"/>
      <c r="M70" s="195">
        <f t="shared" si="13"/>
        <v>0</v>
      </c>
      <c r="N70" s="199">
        <f t="shared" si="14"/>
        <v>0</v>
      </c>
    </row>
    <row r="71" spans="1:15" s="204" customFormat="1" ht="20.100000000000001" customHeight="1">
      <c r="A71" s="35">
        <v>62</v>
      </c>
      <c r="B71" s="189" t="s">
        <v>508</v>
      </c>
      <c r="C71" s="203"/>
      <c r="D71" s="191"/>
      <c r="E71" s="192"/>
      <c r="F71" s="193">
        <v>1</v>
      </c>
      <c r="G71" s="194"/>
      <c r="H71" s="195">
        <f t="shared" si="10"/>
        <v>0</v>
      </c>
      <c r="I71" s="196"/>
      <c r="J71" s="195">
        <f t="shared" si="11"/>
        <v>0</v>
      </c>
      <c r="K71" s="197">
        <f t="shared" si="12"/>
        <v>0</v>
      </c>
      <c r="L71" s="198"/>
      <c r="M71" s="195">
        <f t="shared" si="13"/>
        <v>0</v>
      </c>
      <c r="N71" s="199">
        <f t="shared" si="14"/>
        <v>0</v>
      </c>
    </row>
    <row r="72" spans="1:15" s="204" customFormat="1" ht="20.100000000000001" customHeight="1">
      <c r="A72" s="35">
        <v>63</v>
      </c>
      <c r="B72" s="189" t="s">
        <v>509</v>
      </c>
      <c r="C72" s="203"/>
      <c r="D72" s="191"/>
      <c r="E72" s="192"/>
      <c r="F72" s="193">
        <v>1</v>
      </c>
      <c r="G72" s="194"/>
      <c r="H72" s="195">
        <f t="shared" si="10"/>
        <v>0</v>
      </c>
      <c r="I72" s="196"/>
      <c r="J72" s="195">
        <f t="shared" si="11"/>
        <v>0</v>
      </c>
      <c r="K72" s="197">
        <f t="shared" si="12"/>
        <v>0</v>
      </c>
      <c r="L72" s="198"/>
      <c r="M72" s="195">
        <f t="shared" si="13"/>
        <v>0</v>
      </c>
      <c r="N72" s="199">
        <f t="shared" si="14"/>
        <v>0</v>
      </c>
    </row>
    <row r="73" spans="1:15" s="204" customFormat="1" ht="20.100000000000001" customHeight="1">
      <c r="A73" s="35">
        <v>64</v>
      </c>
      <c r="B73" s="189" t="s">
        <v>510</v>
      </c>
      <c r="C73" s="203"/>
      <c r="D73" s="191"/>
      <c r="E73" s="192"/>
      <c r="F73" s="193">
        <v>1</v>
      </c>
      <c r="G73" s="194"/>
      <c r="H73" s="195">
        <f t="shared" si="10"/>
        <v>0</v>
      </c>
      <c r="I73" s="196"/>
      <c r="J73" s="195">
        <f t="shared" si="11"/>
        <v>0</v>
      </c>
      <c r="K73" s="197">
        <f t="shared" si="12"/>
        <v>0</v>
      </c>
      <c r="L73" s="198"/>
      <c r="M73" s="195">
        <f t="shared" si="13"/>
        <v>0</v>
      </c>
      <c r="N73" s="199">
        <f t="shared" si="14"/>
        <v>0</v>
      </c>
    </row>
    <row r="74" spans="1:15" s="204" customFormat="1" ht="20.100000000000001" customHeight="1">
      <c r="A74" s="35">
        <v>65</v>
      </c>
      <c r="B74" s="223" t="s">
        <v>511</v>
      </c>
      <c r="C74" s="224"/>
      <c r="D74" s="225"/>
      <c r="E74" s="226"/>
      <c r="F74" s="227">
        <v>1</v>
      </c>
      <c r="G74" s="228"/>
      <c r="H74" s="195">
        <f t="shared" si="10"/>
        <v>0</v>
      </c>
      <c r="I74" s="196"/>
      <c r="J74" s="195">
        <f t="shared" si="11"/>
        <v>0</v>
      </c>
      <c r="K74" s="197">
        <f t="shared" si="12"/>
        <v>0</v>
      </c>
      <c r="L74" s="229"/>
      <c r="M74" s="195">
        <f t="shared" si="13"/>
        <v>0</v>
      </c>
      <c r="N74" s="199">
        <f t="shared" si="14"/>
        <v>0</v>
      </c>
    </row>
    <row r="75" spans="1:15" s="204" customFormat="1" ht="20.100000000000001" customHeight="1">
      <c r="A75" s="35">
        <v>66</v>
      </c>
      <c r="B75" s="230" t="s">
        <v>512</v>
      </c>
      <c r="C75" s="219"/>
      <c r="D75" s="219"/>
      <c r="E75" s="192"/>
      <c r="F75" s="220">
        <v>1</v>
      </c>
      <c r="G75" s="219"/>
      <c r="H75" s="195">
        <f t="shared" si="10"/>
        <v>0</v>
      </c>
      <c r="I75" s="196"/>
      <c r="J75" s="195">
        <f t="shared" si="11"/>
        <v>0</v>
      </c>
      <c r="K75" s="197">
        <f t="shared" si="12"/>
        <v>0</v>
      </c>
      <c r="L75" s="221"/>
      <c r="M75" s="195">
        <f t="shared" si="13"/>
        <v>0</v>
      </c>
      <c r="N75" s="199">
        <f t="shared" si="14"/>
        <v>0</v>
      </c>
    </row>
    <row r="76" spans="1:15" s="204" customFormat="1" ht="20.100000000000001" customHeight="1">
      <c r="A76" s="35">
        <v>67</v>
      </c>
      <c r="B76" s="231" t="s">
        <v>513</v>
      </c>
      <c r="C76" s="232"/>
      <c r="D76" s="219"/>
      <c r="E76" s="192"/>
      <c r="F76" s="220">
        <v>1</v>
      </c>
      <c r="G76" s="219"/>
      <c r="H76" s="195">
        <f t="shared" si="10"/>
        <v>0</v>
      </c>
      <c r="I76" s="196"/>
      <c r="J76" s="195">
        <f t="shared" si="11"/>
        <v>0</v>
      </c>
      <c r="K76" s="197">
        <f t="shared" si="12"/>
        <v>0</v>
      </c>
      <c r="L76" s="233"/>
      <c r="M76" s="195">
        <f t="shared" si="13"/>
        <v>0</v>
      </c>
      <c r="N76" s="199">
        <f t="shared" si="14"/>
        <v>0</v>
      </c>
    </row>
    <row r="77" spans="1:15" s="204" customFormat="1" ht="20.100000000000001" customHeight="1">
      <c r="A77" s="35">
        <v>68</v>
      </c>
      <c r="B77" s="231" t="s">
        <v>514</v>
      </c>
      <c r="C77" s="232"/>
      <c r="D77" s="219"/>
      <c r="E77" s="192"/>
      <c r="F77" s="220">
        <v>1</v>
      </c>
      <c r="G77" s="219"/>
      <c r="H77" s="195">
        <f t="shared" si="10"/>
        <v>0</v>
      </c>
      <c r="I77" s="196"/>
      <c r="J77" s="195">
        <f t="shared" si="11"/>
        <v>0</v>
      </c>
      <c r="K77" s="197">
        <f t="shared" si="12"/>
        <v>0</v>
      </c>
      <c r="L77" s="233"/>
      <c r="M77" s="195">
        <f t="shared" si="13"/>
        <v>0</v>
      </c>
      <c r="N77" s="199">
        <f t="shared" si="14"/>
        <v>0</v>
      </c>
    </row>
    <row r="78" spans="1:15" s="204" customFormat="1" ht="20.100000000000001" customHeight="1">
      <c r="A78" s="35">
        <v>69</v>
      </c>
      <c r="B78" s="231" t="s">
        <v>474</v>
      </c>
      <c r="C78" s="232"/>
      <c r="D78" s="219"/>
      <c r="E78" s="192"/>
      <c r="F78" s="220">
        <v>1</v>
      </c>
      <c r="G78" s="219"/>
      <c r="H78" s="195">
        <f t="shared" si="10"/>
        <v>0</v>
      </c>
      <c r="I78" s="196"/>
      <c r="J78" s="195">
        <f t="shared" si="11"/>
        <v>0</v>
      </c>
      <c r="K78" s="197">
        <f t="shared" si="12"/>
        <v>0</v>
      </c>
      <c r="L78" s="233"/>
      <c r="M78" s="195">
        <f t="shared" si="13"/>
        <v>0</v>
      </c>
      <c r="N78" s="199">
        <f t="shared" si="14"/>
        <v>0</v>
      </c>
    </row>
    <row r="79" spans="1:15" s="204" customFormat="1" ht="20.100000000000001" customHeight="1">
      <c r="A79" s="35">
        <v>70</v>
      </c>
      <c r="B79" s="205" t="s">
        <v>515</v>
      </c>
      <c r="C79" s="206"/>
      <c r="D79" s="191"/>
      <c r="E79" s="192"/>
      <c r="F79" s="193">
        <v>1</v>
      </c>
      <c r="G79" s="194"/>
      <c r="H79" s="195">
        <f t="shared" si="10"/>
        <v>0</v>
      </c>
      <c r="I79" s="196"/>
      <c r="J79" s="195">
        <f t="shared" si="11"/>
        <v>0</v>
      </c>
      <c r="K79" s="197">
        <f t="shared" si="12"/>
        <v>0</v>
      </c>
      <c r="L79" s="211"/>
      <c r="M79" s="195">
        <f t="shared" si="13"/>
        <v>0</v>
      </c>
      <c r="N79" s="199">
        <f t="shared" si="14"/>
        <v>0</v>
      </c>
    </row>
    <row r="80" spans="1:15" s="204" customFormat="1" ht="20.100000000000001" customHeight="1">
      <c r="A80" s="35">
        <v>71</v>
      </c>
      <c r="B80" s="213" t="s">
        <v>341</v>
      </c>
      <c r="C80" s="190"/>
      <c r="D80" s="191"/>
      <c r="E80" s="192"/>
      <c r="F80" s="193">
        <v>1</v>
      </c>
      <c r="G80" s="194"/>
      <c r="H80" s="195">
        <f t="shared" si="10"/>
        <v>0</v>
      </c>
      <c r="I80" s="196"/>
      <c r="J80" s="195">
        <f t="shared" si="11"/>
        <v>0</v>
      </c>
      <c r="K80" s="197">
        <f t="shared" si="12"/>
        <v>0</v>
      </c>
      <c r="L80" s="198"/>
      <c r="M80" s="195">
        <f t="shared" si="13"/>
        <v>0</v>
      </c>
      <c r="N80" s="199">
        <f t="shared" si="14"/>
        <v>0</v>
      </c>
    </row>
    <row r="81" spans="1:14" s="204" customFormat="1" ht="20.100000000000001" customHeight="1">
      <c r="A81" s="35">
        <v>72</v>
      </c>
      <c r="B81" s="213" t="s">
        <v>342</v>
      </c>
      <c r="C81" s="190"/>
      <c r="D81" s="191"/>
      <c r="E81" s="192"/>
      <c r="F81" s="193">
        <v>1</v>
      </c>
      <c r="G81" s="194"/>
      <c r="H81" s="195">
        <f t="shared" si="10"/>
        <v>0</v>
      </c>
      <c r="I81" s="196"/>
      <c r="J81" s="195">
        <f t="shared" si="11"/>
        <v>0</v>
      </c>
      <c r="K81" s="197">
        <f t="shared" si="12"/>
        <v>0</v>
      </c>
      <c r="L81" s="198"/>
      <c r="M81" s="195">
        <f t="shared" si="13"/>
        <v>0</v>
      </c>
      <c r="N81" s="199">
        <f t="shared" si="14"/>
        <v>0</v>
      </c>
    </row>
    <row r="82" spans="1:14" s="204" customFormat="1" ht="20.100000000000001" customHeight="1">
      <c r="A82" s="35">
        <v>73</v>
      </c>
      <c r="B82" s="213" t="s">
        <v>343</v>
      </c>
      <c r="C82" s="190"/>
      <c r="D82" s="191"/>
      <c r="E82" s="192"/>
      <c r="F82" s="193">
        <v>1</v>
      </c>
      <c r="G82" s="194"/>
      <c r="H82" s="195">
        <f t="shared" si="10"/>
        <v>0</v>
      </c>
      <c r="I82" s="196"/>
      <c r="J82" s="195">
        <f t="shared" si="11"/>
        <v>0</v>
      </c>
      <c r="K82" s="197">
        <f t="shared" si="12"/>
        <v>0</v>
      </c>
      <c r="L82" s="198"/>
      <c r="M82" s="195">
        <f t="shared" si="13"/>
        <v>0</v>
      </c>
      <c r="N82" s="199">
        <f t="shared" si="14"/>
        <v>0</v>
      </c>
    </row>
    <row r="83" spans="1:14" s="204" customFormat="1" ht="20.100000000000001" customHeight="1">
      <c r="A83" s="35">
        <v>74</v>
      </c>
      <c r="B83" s="213" t="s">
        <v>344</v>
      </c>
      <c r="C83" s="190"/>
      <c r="D83" s="191"/>
      <c r="E83" s="226"/>
      <c r="F83" s="193">
        <v>1</v>
      </c>
      <c r="G83" s="194"/>
      <c r="H83" s="195">
        <f t="shared" si="10"/>
        <v>0</v>
      </c>
      <c r="I83" s="196"/>
      <c r="J83" s="195">
        <f t="shared" si="11"/>
        <v>0</v>
      </c>
      <c r="K83" s="197">
        <f t="shared" si="12"/>
        <v>0</v>
      </c>
      <c r="L83" s="198"/>
      <c r="M83" s="195">
        <f t="shared" si="13"/>
        <v>0</v>
      </c>
      <c r="N83" s="199">
        <f t="shared" si="14"/>
        <v>0</v>
      </c>
    </row>
    <row r="84" spans="1:14" s="204" customFormat="1" ht="20.100000000000001" customHeight="1">
      <c r="A84" s="35">
        <v>75</v>
      </c>
      <c r="B84" s="213" t="s">
        <v>345</v>
      </c>
      <c r="C84" s="190"/>
      <c r="D84" s="191"/>
      <c r="E84" s="226"/>
      <c r="F84" s="193">
        <v>1</v>
      </c>
      <c r="G84" s="194"/>
      <c r="H84" s="195">
        <f t="shared" si="10"/>
        <v>0</v>
      </c>
      <c r="I84" s="196"/>
      <c r="J84" s="195">
        <f t="shared" si="11"/>
        <v>0</v>
      </c>
      <c r="K84" s="197">
        <f t="shared" si="12"/>
        <v>0</v>
      </c>
      <c r="L84" s="198"/>
      <c r="M84" s="195">
        <f t="shared" si="13"/>
        <v>0</v>
      </c>
      <c r="N84" s="199">
        <f t="shared" si="14"/>
        <v>0</v>
      </c>
    </row>
    <row r="85" spans="1:14" s="204" customFormat="1" ht="20.100000000000001" customHeight="1">
      <c r="A85" s="35">
        <v>76</v>
      </c>
      <c r="B85" s="235" t="s">
        <v>367</v>
      </c>
      <c r="C85" s="190"/>
      <c r="D85" s="191"/>
      <c r="E85" s="192"/>
      <c r="F85" s="193">
        <v>1</v>
      </c>
      <c r="G85" s="194"/>
      <c r="H85" s="195">
        <f t="shared" si="10"/>
        <v>0</v>
      </c>
      <c r="I85" s="196"/>
      <c r="J85" s="195">
        <f t="shared" si="11"/>
        <v>0</v>
      </c>
      <c r="K85" s="197">
        <f t="shared" si="12"/>
        <v>0</v>
      </c>
      <c r="L85" s="198"/>
      <c r="M85" s="195">
        <f t="shared" si="13"/>
        <v>0</v>
      </c>
      <c r="N85" s="199">
        <f t="shared" si="14"/>
        <v>0</v>
      </c>
    </row>
    <row r="86" spans="1:14" customFormat="1" ht="20.100000000000001" customHeight="1">
      <c r="A86" s="35">
        <v>77</v>
      </c>
      <c r="B86" s="189" t="s">
        <v>346</v>
      </c>
      <c r="C86" s="190"/>
      <c r="D86" s="191"/>
      <c r="E86" s="192"/>
      <c r="F86" s="193">
        <v>1</v>
      </c>
      <c r="G86" s="194"/>
      <c r="H86" s="195">
        <f t="shared" si="10"/>
        <v>0</v>
      </c>
      <c r="I86" s="196"/>
      <c r="J86" s="195">
        <f t="shared" si="11"/>
        <v>0</v>
      </c>
      <c r="K86" s="197">
        <f t="shared" si="12"/>
        <v>0</v>
      </c>
      <c r="L86" s="198"/>
      <c r="M86" s="195">
        <f t="shared" si="13"/>
        <v>0</v>
      </c>
      <c r="N86" s="199">
        <f t="shared" si="14"/>
        <v>0</v>
      </c>
    </row>
    <row r="87" spans="1:14" customFormat="1" ht="20.100000000000001" customHeight="1">
      <c r="A87" s="35">
        <v>78</v>
      </c>
      <c r="B87" s="189" t="s">
        <v>347</v>
      </c>
      <c r="C87" s="190"/>
      <c r="D87" s="191"/>
      <c r="E87" s="192"/>
      <c r="F87" s="193">
        <v>1</v>
      </c>
      <c r="G87" s="194"/>
      <c r="H87" s="195">
        <f t="shared" si="10"/>
        <v>0</v>
      </c>
      <c r="I87" s="196"/>
      <c r="J87" s="195">
        <f t="shared" si="11"/>
        <v>0</v>
      </c>
      <c r="K87" s="197">
        <f t="shared" si="12"/>
        <v>0</v>
      </c>
      <c r="L87" s="198"/>
      <c r="M87" s="195">
        <f t="shared" si="13"/>
        <v>0</v>
      </c>
      <c r="N87" s="199">
        <f t="shared" si="14"/>
        <v>0</v>
      </c>
    </row>
    <row r="88" spans="1:14" customFormat="1" ht="20.100000000000001" customHeight="1">
      <c r="A88" s="35">
        <v>79</v>
      </c>
      <c r="B88" s="189" t="s">
        <v>348</v>
      </c>
      <c r="C88" s="203"/>
      <c r="D88" s="191"/>
      <c r="E88" s="192"/>
      <c r="F88" s="193">
        <v>1</v>
      </c>
      <c r="G88" s="194"/>
      <c r="H88" s="195">
        <f t="shared" si="10"/>
        <v>0</v>
      </c>
      <c r="I88" s="196"/>
      <c r="J88" s="195">
        <f t="shared" si="11"/>
        <v>0</v>
      </c>
      <c r="K88" s="197">
        <f t="shared" si="12"/>
        <v>0</v>
      </c>
      <c r="L88" s="198"/>
      <c r="M88" s="195">
        <f t="shared" si="13"/>
        <v>0</v>
      </c>
      <c r="N88" s="199">
        <f t="shared" si="14"/>
        <v>0</v>
      </c>
    </row>
    <row r="89" spans="1:14" customFormat="1" ht="20.100000000000001" customHeight="1">
      <c r="A89" s="35">
        <v>80</v>
      </c>
      <c r="B89" s="189" t="s">
        <v>516</v>
      </c>
      <c r="C89" s="203"/>
      <c r="D89" s="191"/>
      <c r="E89" s="192"/>
      <c r="F89" s="193">
        <v>1</v>
      </c>
      <c r="G89" s="194"/>
      <c r="H89" s="195">
        <f t="shared" si="10"/>
        <v>0</v>
      </c>
      <c r="I89" s="196"/>
      <c r="J89" s="195">
        <f t="shared" si="11"/>
        <v>0</v>
      </c>
      <c r="K89" s="197">
        <f t="shared" si="12"/>
        <v>0</v>
      </c>
      <c r="L89" s="198"/>
      <c r="M89" s="195">
        <f t="shared" si="13"/>
        <v>0</v>
      </c>
      <c r="N89" s="199">
        <f t="shared" si="14"/>
        <v>0</v>
      </c>
    </row>
    <row r="90" spans="1:14" customFormat="1" ht="20.100000000000001" customHeight="1" thickBot="1">
      <c r="A90" s="35">
        <v>81</v>
      </c>
      <c r="B90" s="189" t="s">
        <v>349</v>
      </c>
      <c r="C90" s="203"/>
      <c r="D90" s="191"/>
      <c r="E90" s="192"/>
      <c r="F90" s="193">
        <v>1</v>
      </c>
      <c r="G90" s="194"/>
      <c r="H90" s="195">
        <f t="shared" si="10"/>
        <v>0</v>
      </c>
      <c r="I90" s="196"/>
      <c r="J90" s="195">
        <f t="shared" si="11"/>
        <v>0</v>
      </c>
      <c r="K90" s="197">
        <f t="shared" si="12"/>
        <v>0</v>
      </c>
      <c r="L90" s="198"/>
      <c r="M90" s="195">
        <f t="shared" si="13"/>
        <v>0</v>
      </c>
      <c r="N90" s="199">
        <f t="shared" si="14"/>
        <v>0</v>
      </c>
    </row>
    <row r="91" spans="1:14" ht="13.5" thickBot="1">
      <c r="A91" s="374" t="s">
        <v>11</v>
      </c>
      <c r="B91" s="377"/>
      <c r="C91" s="377"/>
      <c r="D91" s="377"/>
      <c r="E91" s="377"/>
      <c r="F91" s="377"/>
      <c r="G91" s="377"/>
      <c r="H91" s="377"/>
      <c r="I91" s="377"/>
      <c r="J91" s="378"/>
      <c r="K91" s="92">
        <f>SUM(K10:K90)</f>
        <v>0</v>
      </c>
      <c r="L91" s="379"/>
      <c r="M91" s="378"/>
      <c r="N91" s="92">
        <f>SUM(N10:N90)</f>
        <v>0</v>
      </c>
    </row>
    <row r="93" spans="1:14" s="2" customFormat="1" ht="12">
      <c r="A93" s="352" t="s">
        <v>316</v>
      </c>
      <c r="B93" s="352"/>
      <c r="C93" s="352"/>
      <c r="D93" s="372"/>
      <c r="E93" s="372"/>
      <c r="F93" s="372"/>
      <c r="G93" s="372"/>
      <c r="H93" s="372"/>
      <c r="I93" s="372"/>
      <c r="J93" s="372"/>
      <c r="K93" s="372"/>
      <c r="L93" s="372"/>
      <c r="M93" s="372"/>
      <c r="N93" s="372"/>
    </row>
    <row r="94" spans="1:14" s="2" customFormat="1" ht="12">
      <c r="A94" s="8" t="s">
        <v>135</v>
      </c>
      <c r="B94" s="8"/>
      <c r="C94" s="52"/>
      <c r="D94" s="52"/>
      <c r="E94" s="52"/>
      <c r="F94" s="52"/>
      <c r="G94" s="52"/>
      <c r="H94" s="4"/>
      <c r="I94" s="4"/>
      <c r="J94" s="4"/>
      <c r="K94" s="3"/>
      <c r="L94" s="4"/>
      <c r="M94" s="4"/>
      <c r="N94" s="3"/>
    </row>
    <row r="95" spans="1:14" s="2" customFormat="1" ht="12">
      <c r="A95" s="23" t="s">
        <v>109</v>
      </c>
      <c r="B95" s="23"/>
      <c r="C95" s="23"/>
      <c r="D95" s="23"/>
      <c r="E95" s="22"/>
      <c r="F95" s="152"/>
      <c r="G95" s="4"/>
      <c r="H95" s="4"/>
      <c r="I95" s="4"/>
      <c r="J95" s="4"/>
      <c r="K95" s="3"/>
      <c r="L95" s="4"/>
      <c r="M95" s="4"/>
      <c r="N95" s="3"/>
    </row>
    <row r="96" spans="1:14" ht="1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</row>
    <row r="97" spans="1:14" s="2" customFormat="1" ht="12">
      <c r="A97" s="23" t="s">
        <v>254</v>
      </c>
      <c r="B97" s="23"/>
      <c r="C97" s="111"/>
      <c r="D97" s="23"/>
      <c r="E97" s="22"/>
      <c r="F97" s="22" t="s">
        <v>253</v>
      </c>
      <c r="G97" s="110"/>
      <c r="H97" s="22" t="s">
        <v>252</v>
      </c>
      <c r="I97" s="110"/>
      <c r="J97" s="22"/>
      <c r="K97" s="3"/>
      <c r="L97" s="4"/>
      <c r="M97" s="4"/>
      <c r="N97" s="3"/>
    </row>
    <row r="98" spans="1:14" s="2" customFormat="1" ht="12">
      <c r="A98" s="8"/>
      <c r="B98" s="8"/>
      <c r="C98" s="8"/>
      <c r="D98" s="8"/>
      <c r="E98" s="4"/>
      <c r="F98" s="5"/>
      <c r="G98" s="4"/>
      <c r="H98" s="4"/>
      <c r="I98" s="4"/>
      <c r="J98" s="4"/>
      <c r="K98" s="3"/>
      <c r="L98" s="4"/>
      <c r="M98" s="4"/>
      <c r="N98" s="3"/>
    </row>
    <row r="99" spans="1:14" s="48" customFormat="1" ht="12">
      <c r="A99" s="8" t="s">
        <v>86</v>
      </c>
      <c r="B99" s="8"/>
      <c r="C99" s="8"/>
      <c r="D99" s="8"/>
      <c r="E99" s="4"/>
      <c r="F99" s="5"/>
      <c r="G99" s="4"/>
      <c r="H99" s="4"/>
      <c r="I99" s="4"/>
      <c r="J99" s="4"/>
      <c r="K99" s="3"/>
      <c r="L99" s="4"/>
      <c r="M99" s="4"/>
      <c r="N99" s="3"/>
    </row>
    <row r="100" spans="1:14" s="48" customFormat="1" ht="12">
      <c r="A100" s="8"/>
      <c r="B100" s="8"/>
      <c r="C100" s="8"/>
      <c r="D100" s="8"/>
      <c r="E100" s="4"/>
      <c r="F100" s="5"/>
      <c r="G100" s="4"/>
      <c r="H100" s="4"/>
      <c r="I100" s="4"/>
      <c r="J100" s="4"/>
      <c r="K100" s="3"/>
      <c r="L100" s="4"/>
      <c r="M100" s="4"/>
      <c r="N100" s="3"/>
    </row>
    <row r="101" spans="1:14" s="48" customFormat="1" ht="12">
      <c r="A101" s="8" t="s">
        <v>3</v>
      </c>
      <c r="B101" s="8"/>
      <c r="C101" s="8"/>
      <c r="D101" s="4"/>
      <c r="E101" s="4" t="s">
        <v>2</v>
      </c>
      <c r="F101" s="5"/>
      <c r="G101" s="4"/>
      <c r="H101" s="4"/>
      <c r="I101" s="4"/>
      <c r="J101" s="4"/>
      <c r="K101" s="8"/>
      <c r="L101" s="146" t="s">
        <v>1</v>
      </c>
      <c r="M101" s="146"/>
      <c r="N101" s="146"/>
    </row>
    <row r="102" spans="1:14" ht="13.5" customHeight="1">
      <c r="A102" s="8" t="s">
        <v>133</v>
      </c>
      <c r="B102" s="8"/>
      <c r="C102" s="8"/>
      <c r="D102" s="4"/>
      <c r="E102" s="4"/>
      <c r="F102" s="5"/>
      <c r="G102" s="7"/>
      <c r="H102" s="7"/>
      <c r="I102" s="7"/>
      <c r="J102" s="7"/>
      <c r="K102" s="7"/>
      <c r="L102" s="7" t="s">
        <v>133</v>
      </c>
      <c r="M102" s="7"/>
      <c r="N102" s="7"/>
    </row>
  </sheetData>
  <mergeCells count="12">
    <mergeCell ref="A6:N6"/>
    <mergeCell ref="A7:K7"/>
    <mergeCell ref="A91:J91"/>
    <mergeCell ref="L91:M91"/>
    <mergeCell ref="A93:N93"/>
    <mergeCell ref="A4:B4"/>
    <mergeCell ref="E4:G4"/>
    <mergeCell ref="E1:G1"/>
    <mergeCell ref="A2:B2"/>
    <mergeCell ref="E2:I2"/>
    <mergeCell ref="A3:B3"/>
    <mergeCell ref="E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7B221-8B56-48A6-A02A-AEFD8D5386A6}">
  <dimension ref="A1:N33"/>
  <sheetViews>
    <sheetView workbookViewId="0">
      <selection activeCell="V18" sqref="V18"/>
    </sheetView>
  </sheetViews>
  <sheetFormatPr defaultRowHeight="12.75"/>
  <cols>
    <col min="1" max="1" width="4.42578125" style="1" customWidth="1"/>
    <col min="2" max="2" width="23.5703125" style="1" customWidth="1"/>
    <col min="3" max="3" width="10" style="1" customWidth="1"/>
    <col min="4" max="4" width="7.85546875" style="1" customWidth="1"/>
    <col min="5" max="5" width="9.85546875" style="1" customWidth="1"/>
    <col min="6" max="7" width="9.140625" style="1"/>
    <col min="8" max="8" width="8.85546875" style="1" customWidth="1"/>
    <col min="9" max="9" width="7" style="1" customWidth="1"/>
    <col min="10" max="11" width="9.140625" style="1"/>
    <col min="12" max="12" width="5.7109375" style="1" customWidth="1"/>
    <col min="13" max="13" width="7.85546875" style="1" customWidth="1"/>
    <col min="14" max="14" width="11.28515625" style="1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K1" s="48"/>
    </row>
    <row r="2" spans="1:14" ht="13.5" thickBot="1">
      <c r="A2" s="373"/>
      <c r="B2" s="373"/>
      <c r="C2" s="49"/>
      <c r="E2" s="363" t="s">
        <v>82</v>
      </c>
      <c r="F2" s="363"/>
      <c r="G2" s="363"/>
      <c r="H2" s="363"/>
      <c r="I2" s="363"/>
      <c r="J2" s="363"/>
      <c r="K2" s="363"/>
      <c r="N2" s="50" t="s">
        <v>81</v>
      </c>
    </row>
    <row r="3" spans="1:14" ht="14.1" customHeight="1">
      <c r="A3" s="373"/>
      <c r="B3" s="373"/>
      <c r="C3" s="49"/>
      <c r="E3" s="363" t="s">
        <v>80</v>
      </c>
      <c r="F3" s="363"/>
      <c r="G3" s="363"/>
      <c r="K3" s="48"/>
    </row>
    <row r="4" spans="1:14" ht="14.1" customHeight="1">
      <c r="A4" s="373"/>
      <c r="B4" s="373"/>
      <c r="C4" s="49"/>
      <c r="E4" s="363" t="s">
        <v>79</v>
      </c>
      <c r="F4" s="363"/>
      <c r="G4" s="363"/>
      <c r="K4" s="48"/>
    </row>
    <row r="5" spans="1:14" ht="15.75">
      <c r="A5" s="354" t="s">
        <v>366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</row>
    <row r="6" spans="1:14" ht="15">
      <c r="A6" s="355" t="s">
        <v>77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44"/>
      <c r="M6" s="44"/>
    </row>
    <row r="7" spans="1:14" ht="45">
      <c r="A7" s="247" t="s">
        <v>76</v>
      </c>
      <c r="B7" s="247" t="s">
        <v>75</v>
      </c>
      <c r="C7" s="246" t="s">
        <v>105</v>
      </c>
      <c r="D7" s="246" t="s">
        <v>104</v>
      </c>
      <c r="E7" s="246" t="s">
        <v>364</v>
      </c>
      <c r="F7" s="246" t="s">
        <v>73</v>
      </c>
      <c r="G7" s="162" t="s">
        <v>72</v>
      </c>
      <c r="H7" s="162" t="s">
        <v>71</v>
      </c>
      <c r="I7" s="40" t="s">
        <v>70</v>
      </c>
      <c r="J7" s="40" t="s">
        <v>69</v>
      </c>
      <c r="K7" s="40" t="s">
        <v>68</v>
      </c>
      <c r="L7" s="40" t="s">
        <v>67</v>
      </c>
      <c r="M7" s="40" t="s">
        <v>66</v>
      </c>
      <c r="N7" s="40" t="s">
        <v>65</v>
      </c>
    </row>
    <row r="8" spans="1:14">
      <c r="A8" s="247"/>
      <c r="B8" s="247"/>
      <c r="C8" s="246"/>
      <c r="D8" s="246"/>
      <c r="E8" s="246"/>
      <c r="F8" s="159">
        <v>1</v>
      </c>
      <c r="G8" s="159">
        <v>2</v>
      </c>
      <c r="H8" s="159" t="s">
        <v>64</v>
      </c>
      <c r="I8" s="159">
        <v>4</v>
      </c>
      <c r="J8" s="159" t="s">
        <v>63</v>
      </c>
      <c r="K8" s="159" t="s">
        <v>62</v>
      </c>
      <c r="L8" s="159">
        <v>7</v>
      </c>
      <c r="M8" s="159" t="s">
        <v>61</v>
      </c>
      <c r="N8" s="159" t="s">
        <v>60</v>
      </c>
    </row>
    <row r="9" spans="1:14">
      <c r="A9" s="244">
        <v>1</v>
      </c>
      <c r="B9" s="63" t="s">
        <v>363</v>
      </c>
      <c r="C9" s="243"/>
      <c r="D9" s="242"/>
      <c r="E9" s="241" t="s">
        <v>112</v>
      </c>
      <c r="F9" s="240">
        <v>45</v>
      </c>
      <c r="G9" s="58"/>
      <c r="H9" s="55">
        <f t="shared" ref="H9:H22" si="0">F9*G9</f>
        <v>0</v>
      </c>
      <c r="I9" s="57"/>
      <c r="J9" s="55">
        <f t="shared" ref="J9:J22" si="1">H9*I9</f>
        <v>0</v>
      </c>
      <c r="K9" s="94">
        <f t="shared" ref="K9:K22" si="2">H9-J9</f>
        <v>0</v>
      </c>
      <c r="L9" s="56"/>
      <c r="M9" s="55">
        <f t="shared" ref="M9:M22" si="3">K9*L9</f>
        <v>0</v>
      </c>
      <c r="N9" s="94">
        <f t="shared" ref="N9:N22" si="4">K9+M9</f>
        <v>0</v>
      </c>
    </row>
    <row r="10" spans="1:14">
      <c r="A10" s="244">
        <v>2</v>
      </c>
      <c r="B10" s="63" t="s">
        <v>362</v>
      </c>
      <c r="C10" s="243"/>
      <c r="D10" s="242"/>
      <c r="E10" s="241" t="s">
        <v>112</v>
      </c>
      <c r="F10" s="240">
        <v>30</v>
      </c>
      <c r="G10" s="58"/>
      <c r="H10" s="55">
        <f t="shared" si="0"/>
        <v>0</v>
      </c>
      <c r="I10" s="57"/>
      <c r="J10" s="55">
        <f t="shared" si="1"/>
        <v>0</v>
      </c>
      <c r="K10" s="94">
        <f t="shared" si="2"/>
        <v>0</v>
      </c>
      <c r="L10" s="56"/>
      <c r="M10" s="55">
        <f t="shared" si="3"/>
        <v>0</v>
      </c>
      <c r="N10" s="94">
        <f t="shared" si="4"/>
        <v>0</v>
      </c>
    </row>
    <row r="11" spans="1:14">
      <c r="A11" s="244">
        <v>3</v>
      </c>
      <c r="B11" s="63" t="s">
        <v>361</v>
      </c>
      <c r="C11" s="243"/>
      <c r="D11" s="242"/>
      <c r="E11" s="241" t="s">
        <v>112</v>
      </c>
      <c r="F11" s="245">
        <v>60</v>
      </c>
      <c r="G11" s="58"/>
      <c r="H11" s="55">
        <f t="shared" si="0"/>
        <v>0</v>
      </c>
      <c r="I11" s="57"/>
      <c r="J11" s="55">
        <f t="shared" si="1"/>
        <v>0</v>
      </c>
      <c r="K11" s="94">
        <f t="shared" si="2"/>
        <v>0</v>
      </c>
      <c r="L11" s="56"/>
      <c r="M11" s="55">
        <f t="shared" si="3"/>
        <v>0</v>
      </c>
      <c r="N11" s="94">
        <f t="shared" si="4"/>
        <v>0</v>
      </c>
    </row>
    <row r="12" spans="1:14" ht="22.5">
      <c r="A12" s="244">
        <v>4</v>
      </c>
      <c r="B12" s="63" t="s">
        <v>360</v>
      </c>
      <c r="C12" s="243"/>
      <c r="D12" s="242"/>
      <c r="E12" s="241" t="s">
        <v>112</v>
      </c>
      <c r="F12" s="240">
        <v>60</v>
      </c>
      <c r="G12" s="58"/>
      <c r="H12" s="55">
        <f t="shared" si="0"/>
        <v>0</v>
      </c>
      <c r="I12" s="57"/>
      <c r="J12" s="55">
        <f t="shared" si="1"/>
        <v>0</v>
      </c>
      <c r="K12" s="94">
        <f t="shared" si="2"/>
        <v>0</v>
      </c>
      <c r="L12" s="56"/>
      <c r="M12" s="55">
        <f t="shared" si="3"/>
        <v>0</v>
      </c>
      <c r="N12" s="94">
        <f t="shared" si="4"/>
        <v>0</v>
      </c>
    </row>
    <row r="13" spans="1:14" ht="22.5">
      <c r="A13" s="244">
        <v>5</v>
      </c>
      <c r="B13" s="63" t="s">
        <v>359</v>
      </c>
      <c r="C13" s="243"/>
      <c r="D13" s="242"/>
      <c r="E13" s="241" t="s">
        <v>112</v>
      </c>
      <c r="F13" s="240">
        <v>60</v>
      </c>
      <c r="G13" s="58"/>
      <c r="H13" s="55">
        <f t="shared" si="0"/>
        <v>0</v>
      </c>
      <c r="I13" s="57"/>
      <c r="J13" s="55">
        <f t="shared" si="1"/>
        <v>0</v>
      </c>
      <c r="K13" s="94">
        <f t="shared" si="2"/>
        <v>0</v>
      </c>
      <c r="L13" s="56"/>
      <c r="M13" s="55">
        <f t="shared" si="3"/>
        <v>0</v>
      </c>
      <c r="N13" s="94">
        <f t="shared" si="4"/>
        <v>0</v>
      </c>
    </row>
    <row r="14" spans="1:14">
      <c r="A14" s="244">
        <v>6</v>
      </c>
      <c r="B14" s="63" t="s">
        <v>358</v>
      </c>
      <c r="C14" s="243"/>
      <c r="D14" s="242"/>
      <c r="E14" s="241" t="s">
        <v>112</v>
      </c>
      <c r="F14" s="240">
        <v>45</v>
      </c>
      <c r="G14" s="58"/>
      <c r="H14" s="55">
        <f t="shared" si="0"/>
        <v>0</v>
      </c>
      <c r="I14" s="57"/>
      <c r="J14" s="55">
        <f t="shared" si="1"/>
        <v>0</v>
      </c>
      <c r="K14" s="94">
        <f t="shared" si="2"/>
        <v>0</v>
      </c>
      <c r="L14" s="56"/>
      <c r="M14" s="55">
        <f t="shared" si="3"/>
        <v>0</v>
      </c>
      <c r="N14" s="94">
        <f t="shared" si="4"/>
        <v>0</v>
      </c>
    </row>
    <row r="15" spans="1:14">
      <c r="A15" s="244">
        <v>7</v>
      </c>
      <c r="B15" s="63" t="s">
        <v>357</v>
      </c>
      <c r="C15" s="243"/>
      <c r="D15" s="242"/>
      <c r="E15" s="241" t="s">
        <v>112</v>
      </c>
      <c r="F15" s="240">
        <v>45</v>
      </c>
      <c r="G15" s="58"/>
      <c r="H15" s="55">
        <f t="shared" si="0"/>
        <v>0</v>
      </c>
      <c r="I15" s="57"/>
      <c r="J15" s="55">
        <f t="shared" si="1"/>
        <v>0</v>
      </c>
      <c r="K15" s="94">
        <f t="shared" si="2"/>
        <v>0</v>
      </c>
      <c r="L15" s="56"/>
      <c r="M15" s="55">
        <f t="shared" si="3"/>
        <v>0</v>
      </c>
      <c r="N15" s="94">
        <f t="shared" si="4"/>
        <v>0</v>
      </c>
    </row>
    <row r="16" spans="1:14">
      <c r="A16" s="244">
        <v>8</v>
      </c>
      <c r="B16" s="63" t="s">
        <v>356</v>
      </c>
      <c r="C16" s="243"/>
      <c r="D16" s="242"/>
      <c r="E16" s="241" t="s">
        <v>112</v>
      </c>
      <c r="F16" s="240">
        <v>45</v>
      </c>
      <c r="G16" s="58"/>
      <c r="H16" s="55">
        <f t="shared" si="0"/>
        <v>0</v>
      </c>
      <c r="I16" s="57"/>
      <c r="J16" s="55">
        <f t="shared" si="1"/>
        <v>0</v>
      </c>
      <c r="K16" s="94">
        <f t="shared" si="2"/>
        <v>0</v>
      </c>
      <c r="L16" s="56"/>
      <c r="M16" s="55">
        <f t="shared" si="3"/>
        <v>0</v>
      </c>
      <c r="N16" s="94">
        <f t="shared" si="4"/>
        <v>0</v>
      </c>
    </row>
    <row r="17" spans="1:14">
      <c r="A17" s="244">
        <v>9</v>
      </c>
      <c r="B17" s="63" t="s">
        <v>355</v>
      </c>
      <c r="C17" s="243"/>
      <c r="D17" s="242"/>
      <c r="E17" s="241" t="s">
        <v>112</v>
      </c>
      <c r="F17" s="240">
        <v>45</v>
      </c>
      <c r="G17" s="58"/>
      <c r="H17" s="55">
        <f t="shared" si="0"/>
        <v>0</v>
      </c>
      <c r="I17" s="57"/>
      <c r="J17" s="55">
        <f t="shared" si="1"/>
        <v>0</v>
      </c>
      <c r="K17" s="94">
        <f t="shared" si="2"/>
        <v>0</v>
      </c>
      <c r="L17" s="56"/>
      <c r="M17" s="55">
        <f t="shared" si="3"/>
        <v>0</v>
      </c>
      <c r="N17" s="94">
        <f t="shared" si="4"/>
        <v>0</v>
      </c>
    </row>
    <row r="18" spans="1:14">
      <c r="A18" s="244">
        <v>10</v>
      </c>
      <c r="B18" s="63" t="s">
        <v>354</v>
      </c>
      <c r="C18" s="243"/>
      <c r="D18" s="242"/>
      <c r="E18" s="241" t="s">
        <v>112</v>
      </c>
      <c r="F18" s="240">
        <v>45</v>
      </c>
      <c r="G18" s="58"/>
      <c r="H18" s="55">
        <f t="shared" si="0"/>
        <v>0</v>
      </c>
      <c r="I18" s="57"/>
      <c r="J18" s="55">
        <f t="shared" si="1"/>
        <v>0</v>
      </c>
      <c r="K18" s="94">
        <f t="shared" si="2"/>
        <v>0</v>
      </c>
      <c r="L18" s="56"/>
      <c r="M18" s="55">
        <f t="shared" si="3"/>
        <v>0</v>
      </c>
      <c r="N18" s="94">
        <f t="shared" si="4"/>
        <v>0</v>
      </c>
    </row>
    <row r="19" spans="1:14">
      <c r="A19" s="244">
        <v>11</v>
      </c>
      <c r="B19" s="63" t="s">
        <v>353</v>
      </c>
      <c r="C19" s="243"/>
      <c r="D19" s="242"/>
      <c r="E19" s="241" t="s">
        <v>112</v>
      </c>
      <c r="F19" s="240">
        <v>15</v>
      </c>
      <c r="G19" s="58"/>
      <c r="H19" s="55">
        <f t="shared" si="0"/>
        <v>0</v>
      </c>
      <c r="I19" s="57"/>
      <c r="J19" s="55">
        <f t="shared" si="1"/>
        <v>0</v>
      </c>
      <c r="K19" s="94">
        <f t="shared" si="2"/>
        <v>0</v>
      </c>
      <c r="L19" s="56"/>
      <c r="M19" s="55">
        <f t="shared" si="3"/>
        <v>0</v>
      </c>
      <c r="N19" s="94">
        <f t="shared" si="4"/>
        <v>0</v>
      </c>
    </row>
    <row r="20" spans="1:14">
      <c r="A20" s="244">
        <v>12</v>
      </c>
      <c r="B20" s="63" t="s">
        <v>352</v>
      </c>
      <c r="C20" s="243"/>
      <c r="D20" s="242"/>
      <c r="E20" s="241" t="s">
        <v>112</v>
      </c>
      <c r="F20" s="240">
        <v>15</v>
      </c>
      <c r="G20" s="58"/>
      <c r="H20" s="55">
        <f t="shared" si="0"/>
        <v>0</v>
      </c>
      <c r="I20" s="57"/>
      <c r="J20" s="55">
        <f t="shared" si="1"/>
        <v>0</v>
      </c>
      <c r="K20" s="94">
        <f t="shared" si="2"/>
        <v>0</v>
      </c>
      <c r="L20" s="56"/>
      <c r="M20" s="55">
        <f t="shared" si="3"/>
        <v>0</v>
      </c>
      <c r="N20" s="94">
        <f t="shared" si="4"/>
        <v>0</v>
      </c>
    </row>
    <row r="21" spans="1:14">
      <c r="A21" s="244">
        <v>13</v>
      </c>
      <c r="B21" s="63" t="s">
        <v>351</v>
      </c>
      <c r="C21" s="243"/>
      <c r="D21" s="242"/>
      <c r="E21" s="241" t="s">
        <v>112</v>
      </c>
      <c r="F21" s="240">
        <v>30</v>
      </c>
      <c r="G21" s="58"/>
      <c r="H21" s="55">
        <f t="shared" si="0"/>
        <v>0</v>
      </c>
      <c r="I21" s="57"/>
      <c r="J21" s="55">
        <f t="shared" si="1"/>
        <v>0</v>
      </c>
      <c r="K21" s="94">
        <f t="shared" si="2"/>
        <v>0</v>
      </c>
      <c r="L21" s="56"/>
      <c r="M21" s="55">
        <f t="shared" si="3"/>
        <v>0</v>
      </c>
      <c r="N21" s="94">
        <f t="shared" si="4"/>
        <v>0</v>
      </c>
    </row>
    <row r="22" spans="1:14" ht="13.5" thickBot="1">
      <c r="A22" s="244">
        <v>14</v>
      </c>
      <c r="B22" s="63" t="s">
        <v>350</v>
      </c>
      <c r="C22" s="243"/>
      <c r="D22" s="242"/>
      <c r="E22" s="241" t="s">
        <v>112</v>
      </c>
      <c r="F22" s="240">
        <v>30</v>
      </c>
      <c r="G22" s="58"/>
      <c r="H22" s="55">
        <f t="shared" si="0"/>
        <v>0</v>
      </c>
      <c r="I22" s="57"/>
      <c r="J22" s="55">
        <f t="shared" si="1"/>
        <v>0</v>
      </c>
      <c r="K22" s="94">
        <f t="shared" si="2"/>
        <v>0</v>
      </c>
      <c r="L22" s="56"/>
      <c r="M22" s="55">
        <f t="shared" si="3"/>
        <v>0</v>
      </c>
      <c r="N22" s="94">
        <f t="shared" si="4"/>
        <v>0</v>
      </c>
    </row>
    <row r="23" spans="1:14" ht="13.5" thickBot="1">
      <c r="A23" s="374" t="s">
        <v>11</v>
      </c>
      <c r="B23" s="377"/>
      <c r="C23" s="377"/>
      <c r="D23" s="377"/>
      <c r="E23" s="377"/>
      <c r="F23" s="377"/>
      <c r="G23" s="377"/>
      <c r="H23" s="377"/>
      <c r="I23" s="377"/>
      <c r="J23" s="378"/>
      <c r="K23" s="92">
        <f>SUM(K9:K22)</f>
        <v>0</v>
      </c>
      <c r="L23" s="379"/>
      <c r="M23" s="378"/>
      <c r="N23" s="92">
        <f>SUM(N9:N22)</f>
        <v>0</v>
      </c>
    </row>
    <row r="25" spans="1:14" s="2" customFormat="1" ht="12">
      <c r="A25" s="352" t="s">
        <v>316</v>
      </c>
      <c r="B25" s="352"/>
      <c r="C25" s="35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</row>
    <row r="26" spans="1:14" s="4" customFormat="1" ht="12">
      <c r="A26" s="8" t="s">
        <v>8</v>
      </c>
      <c r="B26" s="8"/>
      <c r="C26" s="8"/>
      <c r="K26" s="3"/>
      <c r="N26" s="3"/>
    </row>
    <row r="27" spans="1:14" s="4" customFormat="1" ht="12">
      <c r="A27" s="8" t="s">
        <v>135</v>
      </c>
      <c r="B27" s="8"/>
      <c r="C27" s="52"/>
      <c r="D27" s="52"/>
      <c r="E27" s="52"/>
      <c r="F27" s="52"/>
      <c r="G27" s="52"/>
      <c r="K27" s="3"/>
      <c r="N27" s="3"/>
    </row>
    <row r="28" spans="1:14" s="4" customFormat="1" ht="12">
      <c r="A28" s="23" t="s">
        <v>109</v>
      </c>
      <c r="B28" s="23"/>
      <c r="C28" s="23"/>
      <c r="D28" s="23"/>
      <c r="E28" s="22"/>
      <c r="F28" s="21"/>
      <c r="K28" s="3"/>
      <c r="N28" s="3"/>
    </row>
    <row r="29" spans="1:14" s="4" customFormat="1" ht="12">
      <c r="A29" s="23" t="s">
        <v>254</v>
      </c>
      <c r="B29" s="23"/>
      <c r="C29" s="111"/>
      <c r="D29" s="23"/>
      <c r="E29" s="22"/>
      <c r="F29" s="110"/>
      <c r="G29" s="239" t="s">
        <v>253</v>
      </c>
      <c r="I29" s="111" t="s">
        <v>252</v>
      </c>
      <c r="J29" s="238"/>
      <c r="K29" s="111"/>
      <c r="L29" s="111"/>
      <c r="M29" s="237"/>
      <c r="N29" s="236"/>
    </row>
    <row r="30" spans="1:14" s="4" customFormat="1" ht="12">
      <c r="A30" s="23"/>
      <c r="B30" s="23"/>
      <c r="C30" s="111"/>
      <c r="D30" s="23"/>
      <c r="E30" s="22"/>
      <c r="F30" s="110"/>
      <c r="G30" s="239"/>
      <c r="I30" s="111"/>
      <c r="J30" s="238"/>
      <c r="K30" s="111"/>
      <c r="L30" s="111"/>
      <c r="M30" s="237"/>
      <c r="N30" s="236"/>
    </row>
    <row r="31" spans="1:14" s="4" customFormat="1" ht="12">
      <c r="A31" s="352" t="s">
        <v>86</v>
      </c>
      <c r="B31" s="352"/>
      <c r="C31" s="352"/>
      <c r="D31" s="352"/>
      <c r="F31" s="5"/>
      <c r="K31" s="3"/>
      <c r="N31" s="3"/>
    </row>
    <row r="32" spans="1:14" s="52" customFormat="1" ht="14.25" customHeight="1">
      <c r="A32" s="8" t="s">
        <v>3</v>
      </c>
      <c r="B32" s="8"/>
      <c r="C32" s="8"/>
      <c r="D32" s="4"/>
      <c r="E32" s="4" t="s">
        <v>2</v>
      </c>
      <c r="F32" s="5"/>
      <c r="G32" s="4"/>
      <c r="H32" s="4"/>
      <c r="I32" s="4"/>
      <c r="J32" s="4"/>
      <c r="K32" s="8"/>
      <c r="L32" s="146" t="s">
        <v>1</v>
      </c>
      <c r="M32" s="146"/>
      <c r="N32" s="146"/>
    </row>
    <row r="33" spans="1:14" ht="13.5" customHeight="1">
      <c r="A33" s="8" t="s">
        <v>133</v>
      </c>
      <c r="B33" s="8"/>
      <c r="C33" s="8"/>
      <c r="D33" s="4"/>
      <c r="E33" s="4"/>
      <c r="F33" s="5"/>
      <c r="G33" s="7"/>
      <c r="H33" s="7"/>
      <c r="I33" s="7"/>
      <c r="J33" s="7"/>
      <c r="K33" s="7"/>
      <c r="L33" s="7" t="s">
        <v>133</v>
      </c>
      <c r="M33" s="7"/>
      <c r="N33" s="7"/>
    </row>
  </sheetData>
  <mergeCells count="13">
    <mergeCell ref="A31:D31"/>
    <mergeCell ref="A5:N5"/>
    <mergeCell ref="A6:K6"/>
    <mergeCell ref="A23:J23"/>
    <mergeCell ref="L23:M23"/>
    <mergeCell ref="A25:N25"/>
    <mergeCell ref="A4:B4"/>
    <mergeCell ref="E4:G4"/>
    <mergeCell ref="E1:G1"/>
    <mergeCell ref="A2:B2"/>
    <mergeCell ref="E2:K2"/>
    <mergeCell ref="A3:B3"/>
    <mergeCell ref="E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84E1-1D52-4507-9BEC-147B2BFAE49F}">
  <dimension ref="A1:N29"/>
  <sheetViews>
    <sheetView workbookViewId="0">
      <selection activeCell="A27" sqref="A27:XFD27"/>
    </sheetView>
  </sheetViews>
  <sheetFormatPr defaultColWidth="9.140625" defaultRowHeight="12.75"/>
  <cols>
    <col min="1" max="1" width="3.85546875" style="49" customWidth="1"/>
    <col min="2" max="2" width="32.42578125" style="1" customWidth="1"/>
    <col min="3" max="3" width="9.5703125" style="1" customWidth="1"/>
    <col min="4" max="4" width="9.140625" style="1"/>
    <col min="5" max="5" width="7.5703125" style="1" customWidth="1"/>
    <col min="6" max="6" width="8.7109375" style="147" customWidth="1"/>
    <col min="7" max="8" width="8.140625" style="1" customWidth="1"/>
    <col min="9" max="10" width="7.5703125" style="1" customWidth="1"/>
    <col min="11" max="11" width="8.85546875" style="79" customWidth="1"/>
    <col min="12" max="12" width="5.5703125" style="1" customWidth="1"/>
    <col min="13" max="13" width="7.28515625" style="1" customWidth="1"/>
    <col min="14" max="14" width="8.85546875" style="78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K1" s="48"/>
      <c r="N1" s="1"/>
    </row>
    <row r="2" spans="1:14" ht="13.5" thickBot="1">
      <c r="A2" s="373"/>
      <c r="B2" s="373"/>
      <c r="C2" s="49"/>
      <c r="E2" s="363" t="s">
        <v>82</v>
      </c>
      <c r="F2" s="363"/>
      <c r="G2" s="363"/>
      <c r="H2" s="363"/>
      <c r="I2" s="363"/>
      <c r="J2" s="363"/>
      <c r="K2" s="363"/>
      <c r="N2" s="50" t="s">
        <v>81</v>
      </c>
    </row>
    <row r="3" spans="1:14">
      <c r="A3" s="373"/>
      <c r="B3" s="373"/>
      <c r="C3" s="49"/>
      <c r="E3" s="363" t="s">
        <v>80</v>
      </c>
      <c r="F3" s="363"/>
      <c r="G3" s="363"/>
      <c r="K3" s="48"/>
      <c r="N3" s="1"/>
    </row>
    <row r="4" spans="1:14">
      <c r="A4" s="373"/>
      <c r="B4" s="373"/>
      <c r="C4" s="49"/>
      <c r="E4" s="363" t="s">
        <v>79</v>
      </c>
      <c r="F4" s="363"/>
      <c r="G4" s="363"/>
      <c r="K4" s="48"/>
      <c r="N4" s="1"/>
    </row>
    <row r="5" spans="1:14">
      <c r="F5" s="1"/>
      <c r="K5" s="48"/>
      <c r="N5" s="1"/>
    </row>
    <row r="6" spans="1:14" ht="15.75">
      <c r="A6" s="354" t="s">
        <v>453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4" ht="15">
      <c r="A7" s="355" t="s">
        <v>389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44"/>
      <c r="M7" s="44"/>
      <c r="N7" s="1"/>
    </row>
    <row r="8" spans="1:14" ht="67.5">
      <c r="A8" s="247" t="s">
        <v>76</v>
      </c>
      <c r="B8" s="247" t="s">
        <v>75</v>
      </c>
      <c r="C8" s="162" t="s">
        <v>105</v>
      </c>
      <c r="D8" s="162" t="s">
        <v>104</v>
      </c>
      <c r="E8" s="246" t="s">
        <v>388</v>
      </c>
      <c r="F8" s="162" t="s">
        <v>73</v>
      </c>
      <c r="G8" s="162" t="s">
        <v>72</v>
      </c>
      <c r="H8" s="162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>
      <c r="A9" s="247"/>
      <c r="B9" s="247"/>
      <c r="C9" s="246"/>
      <c r="D9" s="246"/>
      <c r="E9" s="246"/>
      <c r="F9" s="159">
        <v>1</v>
      </c>
      <c r="G9" s="159">
        <v>2</v>
      </c>
      <c r="H9" s="159" t="s">
        <v>64</v>
      </c>
      <c r="I9" s="159">
        <v>4</v>
      </c>
      <c r="J9" s="159" t="s">
        <v>63</v>
      </c>
      <c r="K9" s="159" t="s">
        <v>62</v>
      </c>
      <c r="L9" s="159">
        <v>7</v>
      </c>
      <c r="M9" s="159" t="s">
        <v>61</v>
      </c>
      <c r="N9" s="159" t="s">
        <v>60</v>
      </c>
    </row>
    <row r="10" spans="1:14" s="93" customFormat="1" ht="45">
      <c r="A10" s="244" t="s">
        <v>59</v>
      </c>
      <c r="B10" s="257" t="s">
        <v>387</v>
      </c>
      <c r="C10" s="256" t="s">
        <v>386</v>
      </c>
      <c r="D10" s="255" t="s">
        <v>385</v>
      </c>
      <c r="E10" s="254" t="s">
        <v>12</v>
      </c>
      <c r="F10" s="253">
        <v>1</v>
      </c>
      <c r="G10" s="252"/>
      <c r="H10" s="55">
        <f t="shared" ref="H10:H16" si="0">F10*G10</f>
        <v>0</v>
      </c>
      <c r="I10" s="57"/>
      <c r="J10" s="55">
        <f t="shared" ref="J10:J16" si="1">H10*I10</f>
        <v>0</v>
      </c>
      <c r="K10" s="249">
        <f>H10-J10</f>
        <v>0</v>
      </c>
      <c r="L10" s="251">
        <v>9.5000000000000001E-2</v>
      </c>
      <c r="M10" s="250">
        <f t="shared" ref="M10:M16" si="2">K10*L10</f>
        <v>0</v>
      </c>
      <c r="N10" s="249">
        <f t="shared" ref="N10:N16" si="3">K10+M10</f>
        <v>0</v>
      </c>
    </row>
    <row r="11" spans="1:14" s="93" customFormat="1" ht="33.75">
      <c r="A11" s="244" t="s">
        <v>56</v>
      </c>
      <c r="B11" s="257" t="s">
        <v>384</v>
      </c>
      <c r="C11" s="256" t="s">
        <v>383</v>
      </c>
      <c r="D11" s="255" t="s">
        <v>382</v>
      </c>
      <c r="E11" s="254" t="s">
        <v>12</v>
      </c>
      <c r="F11" s="253">
        <v>1</v>
      </c>
      <c r="G11" s="252"/>
      <c r="H11" s="55">
        <f t="shared" si="0"/>
        <v>0</v>
      </c>
      <c r="I11" s="57"/>
      <c r="J11" s="55">
        <f t="shared" si="1"/>
        <v>0</v>
      </c>
      <c r="K11" s="249">
        <f>H11-J11</f>
        <v>0</v>
      </c>
      <c r="L11" s="251">
        <v>9.5000000000000001E-2</v>
      </c>
      <c r="M11" s="250">
        <f t="shared" si="2"/>
        <v>0</v>
      </c>
      <c r="N11" s="249">
        <f t="shared" si="3"/>
        <v>0</v>
      </c>
    </row>
    <row r="12" spans="1:14" s="93" customFormat="1" ht="33.75">
      <c r="A12" s="244" t="s">
        <v>54</v>
      </c>
      <c r="B12" s="257" t="s">
        <v>381</v>
      </c>
      <c r="C12" s="256" t="s">
        <v>380</v>
      </c>
      <c r="D12" s="255" t="s">
        <v>379</v>
      </c>
      <c r="E12" s="254" t="s">
        <v>12</v>
      </c>
      <c r="F12" s="253">
        <v>10</v>
      </c>
      <c r="G12" s="252"/>
      <c r="H12" s="55">
        <f t="shared" si="0"/>
        <v>0</v>
      </c>
      <c r="I12" s="57"/>
      <c r="J12" s="55">
        <f t="shared" si="1"/>
        <v>0</v>
      </c>
      <c r="K12" s="249">
        <f>H12-J12</f>
        <v>0</v>
      </c>
      <c r="L12" s="251">
        <v>9.5000000000000001E-2</v>
      </c>
      <c r="M12" s="250">
        <f t="shared" si="2"/>
        <v>0</v>
      </c>
      <c r="N12" s="249">
        <f t="shared" si="3"/>
        <v>0</v>
      </c>
    </row>
    <row r="13" spans="1:14" s="93" customFormat="1" ht="33.75">
      <c r="A13" s="244" t="s">
        <v>52</v>
      </c>
      <c r="B13" s="257" t="s">
        <v>378</v>
      </c>
      <c r="C13" s="256" t="s">
        <v>377</v>
      </c>
      <c r="D13" s="255" t="s">
        <v>376</v>
      </c>
      <c r="E13" s="254" t="s">
        <v>12</v>
      </c>
      <c r="F13" s="253">
        <v>3</v>
      </c>
      <c r="G13" s="252"/>
      <c r="H13" s="55">
        <f t="shared" si="0"/>
        <v>0</v>
      </c>
      <c r="I13" s="57"/>
      <c r="J13" s="55">
        <f t="shared" si="1"/>
        <v>0</v>
      </c>
      <c r="K13" s="249">
        <f>H13-J13</f>
        <v>0</v>
      </c>
      <c r="L13" s="251">
        <v>9.5000000000000001E-2</v>
      </c>
      <c r="M13" s="250">
        <f t="shared" si="2"/>
        <v>0</v>
      </c>
      <c r="N13" s="249">
        <f t="shared" si="3"/>
        <v>0</v>
      </c>
    </row>
    <row r="14" spans="1:14" s="93" customFormat="1" ht="33.75">
      <c r="A14" s="244" t="s">
        <v>50</v>
      </c>
      <c r="B14" s="257" t="s">
        <v>375</v>
      </c>
      <c r="C14" s="256" t="s">
        <v>374</v>
      </c>
      <c r="D14" s="255" t="s">
        <v>373</v>
      </c>
      <c r="E14" s="254" t="s">
        <v>12</v>
      </c>
      <c r="F14" s="253">
        <v>1</v>
      </c>
      <c r="G14" s="252"/>
      <c r="H14" s="55">
        <f t="shared" si="0"/>
        <v>0</v>
      </c>
      <c r="I14" s="57"/>
      <c r="J14" s="55">
        <f t="shared" si="1"/>
        <v>0</v>
      </c>
      <c r="K14" s="249">
        <f>H14-J14</f>
        <v>0</v>
      </c>
      <c r="L14" s="251">
        <v>9.5000000000000001E-2</v>
      </c>
      <c r="M14" s="250">
        <f t="shared" si="2"/>
        <v>0</v>
      </c>
      <c r="N14" s="249">
        <f t="shared" si="3"/>
        <v>0</v>
      </c>
    </row>
    <row r="15" spans="1:14" s="93" customFormat="1" ht="45">
      <c r="A15" s="244" t="s">
        <v>48</v>
      </c>
      <c r="B15" s="257" t="s">
        <v>372</v>
      </c>
      <c r="C15" s="256" t="s">
        <v>371</v>
      </c>
      <c r="D15" s="255" t="s">
        <v>370</v>
      </c>
      <c r="E15" s="254" t="s">
        <v>293</v>
      </c>
      <c r="F15" s="253">
        <v>4</v>
      </c>
      <c r="G15" s="252"/>
      <c r="H15" s="55">
        <f t="shared" si="0"/>
        <v>0</v>
      </c>
      <c r="I15" s="57"/>
      <c r="J15" s="55">
        <f t="shared" si="1"/>
        <v>0</v>
      </c>
      <c r="K15" s="249">
        <f>SUM(H15-J15)</f>
        <v>0</v>
      </c>
      <c r="L15" s="251">
        <v>9.5000000000000001E-2</v>
      </c>
      <c r="M15" s="250">
        <f t="shared" si="2"/>
        <v>0</v>
      </c>
      <c r="N15" s="249">
        <f t="shared" si="3"/>
        <v>0</v>
      </c>
    </row>
    <row r="16" spans="1:14" s="204" customFormat="1" ht="22.5">
      <c r="A16" s="244" t="s">
        <v>46</v>
      </c>
      <c r="B16" s="258" t="s">
        <v>390</v>
      </c>
      <c r="C16" s="259"/>
      <c r="D16" s="260"/>
      <c r="E16" s="261" t="s">
        <v>112</v>
      </c>
      <c r="F16" s="262">
        <v>50</v>
      </c>
      <c r="G16" s="263"/>
      <c r="H16" s="264">
        <f t="shared" si="0"/>
        <v>0</v>
      </c>
      <c r="I16" s="265"/>
      <c r="J16" s="266">
        <f t="shared" si="1"/>
        <v>0</v>
      </c>
      <c r="K16" s="267">
        <f>H16-J16</f>
        <v>0</v>
      </c>
      <c r="L16" s="268"/>
      <c r="M16" s="266">
        <f t="shared" si="2"/>
        <v>0</v>
      </c>
      <c r="N16" s="267">
        <f t="shared" si="3"/>
        <v>0</v>
      </c>
    </row>
    <row r="17" spans="1:14" s="204" customFormat="1" ht="22.5">
      <c r="A17" s="244" t="s">
        <v>44</v>
      </c>
      <c r="B17" s="189" t="s">
        <v>391</v>
      </c>
      <c r="C17" s="259"/>
      <c r="D17" s="260"/>
      <c r="E17" s="261" t="s">
        <v>112</v>
      </c>
      <c r="F17" s="262">
        <v>3</v>
      </c>
      <c r="G17" s="263"/>
      <c r="H17" s="264">
        <f t="shared" ref="H17:H18" si="4">F17*G17</f>
        <v>0</v>
      </c>
      <c r="I17" s="265"/>
      <c r="J17" s="266">
        <f t="shared" ref="J17:J18" si="5">H17*I17</f>
        <v>0</v>
      </c>
      <c r="K17" s="267">
        <f t="shared" ref="K17:K18" si="6">H17-J17</f>
        <v>0</v>
      </c>
      <c r="L17" s="268"/>
      <c r="M17" s="266">
        <f t="shared" ref="M17:M18" si="7">K17*L17</f>
        <v>0</v>
      </c>
      <c r="N17" s="267">
        <f t="shared" ref="N17:N18" si="8">K17+M17</f>
        <v>0</v>
      </c>
    </row>
    <row r="18" spans="1:14" s="204" customFormat="1" ht="34.5" thickBot="1">
      <c r="A18" s="244" t="s">
        <v>42</v>
      </c>
      <c r="B18" s="234" t="s">
        <v>392</v>
      </c>
      <c r="C18" s="259"/>
      <c r="D18" s="260"/>
      <c r="E18" s="261" t="s">
        <v>112</v>
      </c>
      <c r="F18" s="262">
        <v>1</v>
      </c>
      <c r="G18" s="263"/>
      <c r="H18" s="264">
        <f t="shared" si="4"/>
        <v>0</v>
      </c>
      <c r="I18" s="265"/>
      <c r="J18" s="266">
        <f t="shared" si="5"/>
        <v>0</v>
      </c>
      <c r="K18" s="267">
        <f t="shared" si="6"/>
        <v>0</v>
      </c>
      <c r="L18" s="268"/>
      <c r="M18" s="266">
        <f t="shared" si="7"/>
        <v>0</v>
      </c>
      <c r="N18" s="267">
        <f t="shared" si="8"/>
        <v>0</v>
      </c>
    </row>
    <row r="19" spans="1:14" ht="13.5" thickBot="1">
      <c r="A19" s="374" t="s">
        <v>11</v>
      </c>
      <c r="B19" s="377"/>
      <c r="C19" s="377"/>
      <c r="D19" s="377"/>
      <c r="E19" s="377"/>
      <c r="F19" s="377"/>
      <c r="G19" s="377"/>
      <c r="H19" s="377"/>
      <c r="I19" s="377"/>
      <c r="J19" s="378"/>
      <c r="K19" s="248">
        <f>SUM(K10:K18)</f>
        <v>0</v>
      </c>
      <c r="L19" s="398"/>
      <c r="M19" s="399"/>
      <c r="N19" s="248">
        <f>SUM(N10:N18)</f>
        <v>0</v>
      </c>
    </row>
    <row r="20" spans="1:14" ht="15">
      <c r="A20" s="356"/>
      <c r="B20" s="372"/>
      <c r="C20" s="372"/>
      <c r="D20" s="372"/>
      <c r="E20" s="88"/>
      <c r="F20" s="155"/>
      <c r="G20" s="75"/>
      <c r="H20" s="75"/>
      <c r="I20" s="75"/>
      <c r="J20" s="75"/>
      <c r="K20" s="87"/>
      <c r="L20" s="75"/>
      <c r="M20" s="75"/>
      <c r="N20" s="154"/>
    </row>
    <row r="21" spans="1:14" s="2" customFormat="1" ht="12">
      <c r="A21" s="352" t="s">
        <v>316</v>
      </c>
      <c r="B21" s="352"/>
      <c r="C21" s="35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</row>
    <row r="22" spans="1:14" s="4" customFormat="1" ht="12">
      <c r="A22" s="352" t="s">
        <v>8</v>
      </c>
      <c r="B22" s="352"/>
      <c r="C22" s="352"/>
      <c r="D22" s="356"/>
      <c r="E22" s="356"/>
      <c r="K22" s="3"/>
      <c r="N22" s="3"/>
    </row>
    <row r="23" spans="1:14" s="4" customFormat="1" ht="12">
      <c r="A23" s="352" t="s">
        <v>369</v>
      </c>
      <c r="B23" s="352"/>
      <c r="C23" s="352"/>
      <c r="D23" s="352"/>
      <c r="F23" s="152"/>
      <c r="K23" s="3"/>
      <c r="N23" s="3"/>
    </row>
    <row r="24" spans="1:14" s="4" customFormat="1" ht="12">
      <c r="A24" s="23" t="s">
        <v>368</v>
      </c>
      <c r="B24" s="23"/>
      <c r="C24" s="23"/>
      <c r="D24" s="23"/>
      <c r="E24" s="22"/>
      <c r="F24" s="21"/>
      <c r="K24" s="3"/>
      <c r="N24" s="3"/>
    </row>
    <row r="25" spans="1:14" s="4" customFormat="1" ht="20.25" customHeight="1">
      <c r="A25" s="23" t="s">
        <v>254</v>
      </c>
      <c r="B25" s="23"/>
      <c r="C25" s="111"/>
      <c r="D25" s="23"/>
      <c r="E25" s="22"/>
      <c r="F25" s="238" t="s">
        <v>253</v>
      </c>
      <c r="G25" s="238"/>
      <c r="H25" s="111" t="s">
        <v>252</v>
      </c>
      <c r="I25" s="111"/>
      <c r="J25" s="238"/>
      <c r="K25" s="111"/>
      <c r="L25" s="111"/>
      <c r="M25" s="150"/>
      <c r="N25" s="51"/>
    </row>
    <row r="26" spans="1:14" s="4" customFormat="1" ht="15.95" customHeight="1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4" customFormat="1" ht="12">
      <c r="A27" s="352" t="s">
        <v>86</v>
      </c>
      <c r="B27" s="352"/>
      <c r="C27" s="352"/>
      <c r="D27" s="352"/>
      <c r="F27" s="5"/>
      <c r="K27" s="3"/>
      <c r="N27" s="3"/>
    </row>
    <row r="28" spans="1:14" s="52" customFormat="1" ht="12">
      <c r="A28" s="352" t="s">
        <v>3</v>
      </c>
      <c r="B28" s="352"/>
      <c r="C28" s="8"/>
      <c r="D28" s="4"/>
      <c r="E28" s="4" t="s">
        <v>2</v>
      </c>
      <c r="F28" s="5"/>
      <c r="G28" s="4"/>
      <c r="H28" s="4"/>
      <c r="I28" s="4"/>
      <c r="J28" s="4"/>
      <c r="K28" s="8"/>
      <c r="L28" s="353" t="s">
        <v>1</v>
      </c>
      <c r="M28" s="353"/>
      <c r="N28" s="353"/>
    </row>
    <row r="29" spans="1:14" s="52" customFormat="1" ht="12">
      <c r="A29" s="352"/>
      <c r="B29" s="352"/>
      <c r="C29" s="8"/>
      <c r="D29" s="4"/>
      <c r="E29" s="4"/>
      <c r="F29" s="5"/>
      <c r="G29" s="7"/>
      <c r="H29" s="7"/>
      <c r="I29" s="7"/>
      <c r="J29" s="7"/>
      <c r="K29" s="7"/>
      <c r="L29" s="7" t="s">
        <v>258</v>
      </c>
      <c r="M29" s="7"/>
      <c r="N29" s="7"/>
    </row>
  </sheetData>
  <mergeCells count="19">
    <mergeCell ref="A4:B4"/>
    <mergeCell ref="E4:G4"/>
    <mergeCell ref="E1:G1"/>
    <mergeCell ref="A2:B2"/>
    <mergeCell ref="E2:K2"/>
    <mergeCell ref="A3:B3"/>
    <mergeCell ref="E3:G3"/>
    <mergeCell ref="A29:B29"/>
    <mergeCell ref="A6:N6"/>
    <mergeCell ref="A7:K7"/>
    <mergeCell ref="A19:J19"/>
    <mergeCell ref="L19:M19"/>
    <mergeCell ref="A20:D20"/>
    <mergeCell ref="A22:E22"/>
    <mergeCell ref="A23:D23"/>
    <mergeCell ref="A27:D27"/>
    <mergeCell ref="A28:B28"/>
    <mergeCell ref="L28:N28"/>
    <mergeCell ref="A21:N21"/>
  </mergeCells>
  <phoneticPr fontId="3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E91BF-FA82-4B44-A188-8E94EA7409AA}">
  <dimension ref="A1:N38"/>
  <sheetViews>
    <sheetView workbookViewId="0">
      <selection activeCell="S19" sqref="S19"/>
    </sheetView>
  </sheetViews>
  <sheetFormatPr defaultRowHeight="12.75"/>
  <cols>
    <col min="1" max="1" width="5.42578125" style="1" customWidth="1"/>
    <col min="2" max="2" width="36.140625" style="1" customWidth="1"/>
    <col min="3" max="3" width="12.140625" style="1" customWidth="1"/>
    <col min="4" max="5" width="9.140625" style="1"/>
    <col min="6" max="6" width="10.28515625" style="1" customWidth="1"/>
    <col min="7" max="7" width="9.140625" style="1"/>
    <col min="8" max="8" width="11" style="1" customWidth="1"/>
    <col min="9" max="9" width="9" style="1" customWidth="1"/>
    <col min="10" max="10" width="9.7109375" style="1" customWidth="1"/>
    <col min="11" max="11" width="11.85546875" style="1" customWidth="1"/>
    <col min="12" max="12" width="9.85546875" style="1" customWidth="1"/>
    <col min="13" max="13" width="10.140625" style="1" customWidth="1"/>
    <col min="14" max="14" width="11.28515625" style="1" customWidth="1"/>
    <col min="15" max="16384" width="9.140625" style="1"/>
  </cols>
  <sheetData>
    <row r="1" spans="1:14" ht="13.5" thickBot="1">
      <c r="A1" s="145" t="s">
        <v>84</v>
      </c>
      <c r="E1" s="311" t="s">
        <v>83</v>
      </c>
      <c r="K1" s="310"/>
      <c r="N1" s="50" t="s">
        <v>81</v>
      </c>
    </row>
    <row r="2" spans="1:14">
      <c r="A2" s="363" t="s">
        <v>220</v>
      </c>
      <c r="B2" s="363"/>
      <c r="E2" s="1" t="s">
        <v>82</v>
      </c>
      <c r="K2" s="310"/>
      <c r="N2" s="308"/>
    </row>
    <row r="3" spans="1:14">
      <c r="A3" s="363" t="s">
        <v>410</v>
      </c>
      <c r="B3" s="363"/>
      <c r="E3" s="1" t="s">
        <v>80</v>
      </c>
      <c r="K3" s="310"/>
      <c r="N3" s="308"/>
    </row>
    <row r="4" spans="1:14">
      <c r="A4" s="363" t="s">
        <v>220</v>
      </c>
      <c r="B4" s="363"/>
      <c r="E4" s="1" t="s">
        <v>79</v>
      </c>
      <c r="K4" s="310"/>
      <c r="N4" s="308"/>
    </row>
    <row r="5" spans="1:14">
      <c r="K5" s="310"/>
      <c r="N5" s="308"/>
    </row>
    <row r="6" spans="1:14" ht="15.75">
      <c r="A6" s="376" t="s">
        <v>454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4" ht="15">
      <c r="A7" s="401" t="s">
        <v>409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309"/>
      <c r="M7" s="309"/>
      <c r="N7" s="308"/>
    </row>
    <row r="8" spans="1:14" ht="33.75">
      <c r="A8" s="307" t="s">
        <v>76</v>
      </c>
      <c r="B8" s="307" t="s">
        <v>75</v>
      </c>
      <c r="C8" s="162" t="s">
        <v>408</v>
      </c>
      <c r="D8" s="162" t="s">
        <v>104</v>
      </c>
      <c r="E8" s="162" t="s">
        <v>407</v>
      </c>
      <c r="F8" s="106" t="s">
        <v>458</v>
      </c>
      <c r="G8" s="162" t="s">
        <v>72</v>
      </c>
      <c r="H8" s="162" t="s">
        <v>71</v>
      </c>
      <c r="I8" s="162" t="s">
        <v>406</v>
      </c>
      <c r="J8" s="162" t="s">
        <v>69</v>
      </c>
      <c r="K8" s="162" t="s">
        <v>68</v>
      </c>
      <c r="L8" s="162" t="s">
        <v>405</v>
      </c>
      <c r="M8" s="162" t="s">
        <v>66</v>
      </c>
      <c r="N8" s="162" t="s">
        <v>65</v>
      </c>
    </row>
    <row r="9" spans="1:14">
      <c r="A9" s="306"/>
      <c r="B9" s="306"/>
      <c r="C9" s="305"/>
      <c r="D9" s="305"/>
      <c r="E9" s="305"/>
      <c r="F9" s="304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4" ht="22.5">
      <c r="A10" s="297">
        <v>1</v>
      </c>
      <c r="B10" s="100" t="s">
        <v>404</v>
      </c>
      <c r="C10" s="98"/>
      <c r="D10" s="97"/>
      <c r="E10" s="33" t="s">
        <v>403</v>
      </c>
      <c r="F10" s="300">
        <v>10</v>
      </c>
      <c r="G10" s="291"/>
      <c r="H10" s="290">
        <v>0</v>
      </c>
      <c r="I10" s="289"/>
      <c r="J10" s="286">
        <v>0</v>
      </c>
      <c r="K10" s="288">
        <v>0</v>
      </c>
      <c r="L10" s="287"/>
      <c r="M10" s="286">
        <v>0</v>
      </c>
      <c r="N10" s="286">
        <v>0</v>
      </c>
    </row>
    <row r="11" spans="1:14" ht="22.5">
      <c r="A11" s="297">
        <v>2</v>
      </c>
      <c r="B11" s="100" t="s">
        <v>459</v>
      </c>
      <c r="C11" s="98"/>
      <c r="D11" s="97"/>
      <c r="E11" s="33" t="s">
        <v>12</v>
      </c>
      <c r="F11" s="300">
        <v>6</v>
      </c>
      <c r="G11" s="291"/>
      <c r="H11" s="290">
        <v>0</v>
      </c>
      <c r="I11" s="289"/>
      <c r="J11" s="286">
        <v>0</v>
      </c>
      <c r="K11" s="288">
        <v>0</v>
      </c>
      <c r="L11" s="287"/>
      <c r="M11" s="286">
        <v>0</v>
      </c>
      <c r="N11" s="286">
        <v>0</v>
      </c>
    </row>
    <row r="12" spans="1:14" s="301" customFormat="1" ht="22.5">
      <c r="A12" s="297">
        <v>3</v>
      </c>
      <c r="B12" s="100" t="s">
        <v>402</v>
      </c>
      <c r="C12" s="98"/>
      <c r="D12" s="97"/>
      <c r="E12" s="302" t="s">
        <v>12</v>
      </c>
      <c r="F12" s="300">
        <v>6</v>
      </c>
      <c r="G12" s="291"/>
      <c r="H12" s="290">
        <v>0</v>
      </c>
      <c r="I12" s="289"/>
      <c r="J12" s="286">
        <v>0</v>
      </c>
      <c r="K12" s="288">
        <v>0</v>
      </c>
      <c r="L12" s="287"/>
      <c r="M12" s="286">
        <v>0</v>
      </c>
      <c r="N12" s="286">
        <v>0</v>
      </c>
    </row>
    <row r="13" spans="1:14" ht="33.75">
      <c r="A13" s="297">
        <v>4</v>
      </c>
      <c r="B13" s="100" t="s">
        <v>401</v>
      </c>
      <c r="C13" s="98"/>
      <c r="D13" s="97"/>
      <c r="E13" s="33" t="s">
        <v>12</v>
      </c>
      <c r="F13" s="300">
        <v>10</v>
      </c>
      <c r="G13" s="291"/>
      <c r="H13" s="290">
        <v>0</v>
      </c>
      <c r="I13" s="289"/>
      <c r="J13" s="286">
        <v>0</v>
      </c>
      <c r="K13" s="288">
        <v>0</v>
      </c>
      <c r="L13" s="287"/>
      <c r="M13" s="286">
        <v>0</v>
      </c>
      <c r="N13" s="286">
        <v>0</v>
      </c>
    </row>
    <row r="14" spans="1:14">
      <c r="A14" s="297">
        <v>5</v>
      </c>
      <c r="B14" s="100" t="s">
        <v>400</v>
      </c>
      <c r="C14" s="98"/>
      <c r="D14" s="97"/>
      <c r="E14" s="33" t="s">
        <v>12</v>
      </c>
      <c r="F14" s="300">
        <v>2</v>
      </c>
      <c r="G14" s="291"/>
      <c r="H14" s="290">
        <v>0</v>
      </c>
      <c r="I14" s="289"/>
      <c r="J14" s="286">
        <v>0</v>
      </c>
      <c r="K14" s="288">
        <v>0</v>
      </c>
      <c r="L14" s="287"/>
      <c r="M14" s="286">
        <v>0</v>
      </c>
      <c r="N14" s="286">
        <v>0</v>
      </c>
    </row>
    <row r="15" spans="1:14" ht="25.15" customHeight="1">
      <c r="A15" s="297">
        <v>6</v>
      </c>
      <c r="B15" s="100" t="s">
        <v>460</v>
      </c>
      <c r="C15" s="98"/>
      <c r="D15" s="97"/>
      <c r="E15" s="33" t="s">
        <v>12</v>
      </c>
      <c r="F15" s="300">
        <v>10</v>
      </c>
      <c r="G15" s="291"/>
      <c r="H15" s="290">
        <v>0</v>
      </c>
      <c r="I15" s="289"/>
      <c r="J15" s="286">
        <v>0</v>
      </c>
      <c r="K15" s="288">
        <v>0</v>
      </c>
      <c r="L15" s="287"/>
      <c r="M15" s="286">
        <v>0</v>
      </c>
      <c r="N15" s="286">
        <v>0</v>
      </c>
    </row>
    <row r="16" spans="1:14">
      <c r="A16" s="297">
        <v>7</v>
      </c>
      <c r="B16" s="299" t="s">
        <v>399</v>
      </c>
      <c r="C16" s="295"/>
      <c r="D16" s="294"/>
      <c r="E16" s="293" t="s">
        <v>12</v>
      </c>
      <c r="F16" s="292">
        <v>6</v>
      </c>
      <c r="G16" s="291"/>
      <c r="H16" s="290">
        <v>0</v>
      </c>
      <c r="I16" s="289"/>
      <c r="J16" s="286">
        <v>0</v>
      </c>
      <c r="K16" s="288">
        <v>0</v>
      </c>
      <c r="L16" s="287"/>
      <c r="M16" s="286">
        <v>0</v>
      </c>
      <c r="N16" s="286">
        <v>0</v>
      </c>
    </row>
    <row r="17" spans="1:14" ht="33.75">
      <c r="A17" s="297">
        <v>8</v>
      </c>
      <c r="B17" s="299" t="s">
        <v>398</v>
      </c>
      <c r="C17" s="295"/>
      <c r="D17" s="294"/>
      <c r="E17" s="293" t="s">
        <v>12</v>
      </c>
      <c r="F17" s="292">
        <v>2</v>
      </c>
      <c r="G17" s="291"/>
      <c r="H17" s="290">
        <v>0</v>
      </c>
      <c r="I17" s="289"/>
      <c r="J17" s="286">
        <v>0</v>
      </c>
      <c r="K17" s="288">
        <v>0</v>
      </c>
      <c r="L17" s="287"/>
      <c r="M17" s="286">
        <v>0</v>
      </c>
      <c r="N17" s="286">
        <v>0</v>
      </c>
    </row>
    <row r="18" spans="1:14">
      <c r="A18" s="297">
        <v>9</v>
      </c>
      <c r="B18" s="299" t="s">
        <v>397</v>
      </c>
      <c r="C18" s="295"/>
      <c r="D18" s="294"/>
      <c r="E18" s="293" t="s">
        <v>12</v>
      </c>
      <c r="F18" s="292">
        <v>2</v>
      </c>
      <c r="G18" s="291"/>
      <c r="H18" s="290">
        <v>0</v>
      </c>
      <c r="I18" s="289"/>
      <c r="J18" s="286">
        <v>0</v>
      </c>
      <c r="K18" s="288">
        <v>0</v>
      </c>
      <c r="L18" s="287"/>
      <c r="M18" s="286">
        <v>0</v>
      </c>
      <c r="N18" s="286">
        <v>0</v>
      </c>
    </row>
    <row r="19" spans="1:14" ht="22.5">
      <c r="A19" s="297">
        <v>10</v>
      </c>
      <c r="B19" s="298" t="s">
        <v>396</v>
      </c>
      <c r="C19" s="295"/>
      <c r="D19" s="294"/>
      <c r="E19" s="293" t="s">
        <v>12</v>
      </c>
      <c r="F19" s="292">
        <v>6</v>
      </c>
      <c r="G19" s="291"/>
      <c r="H19" s="290">
        <v>0</v>
      </c>
      <c r="I19" s="289"/>
      <c r="J19" s="286">
        <v>0</v>
      </c>
      <c r="K19" s="288">
        <v>0</v>
      </c>
      <c r="L19" s="287"/>
      <c r="M19" s="286">
        <v>0</v>
      </c>
      <c r="N19" s="286">
        <v>0</v>
      </c>
    </row>
    <row r="20" spans="1:14">
      <c r="A20" s="297">
        <v>11</v>
      </c>
      <c r="B20" s="298" t="s">
        <v>461</v>
      </c>
      <c r="C20" s="295"/>
      <c r="D20" s="294"/>
      <c r="E20" s="293" t="s">
        <v>12</v>
      </c>
      <c r="F20" s="292">
        <v>16</v>
      </c>
      <c r="G20" s="291"/>
      <c r="H20" s="290">
        <v>0</v>
      </c>
      <c r="I20" s="289"/>
      <c r="J20" s="286">
        <v>0</v>
      </c>
      <c r="K20" s="288">
        <v>0</v>
      </c>
      <c r="L20" s="287"/>
      <c r="M20" s="286">
        <v>0</v>
      </c>
      <c r="N20" s="286">
        <v>0</v>
      </c>
    </row>
    <row r="21" spans="1:14" ht="22.5">
      <c r="A21" s="297">
        <v>12</v>
      </c>
      <c r="B21" s="296" t="s">
        <v>462</v>
      </c>
      <c r="C21" s="295"/>
      <c r="D21" s="294"/>
      <c r="E21" s="33" t="s">
        <v>12</v>
      </c>
      <c r="F21" s="292">
        <v>10</v>
      </c>
      <c r="G21" s="291"/>
      <c r="H21" s="290">
        <v>0</v>
      </c>
      <c r="I21" s="289"/>
      <c r="J21" s="286">
        <v>0</v>
      </c>
      <c r="K21" s="288">
        <v>0</v>
      </c>
      <c r="L21" s="287"/>
      <c r="M21" s="286">
        <v>0</v>
      </c>
      <c r="N21" s="286">
        <v>0</v>
      </c>
    </row>
    <row r="22" spans="1:14" ht="22.5">
      <c r="A22" s="297">
        <v>13</v>
      </c>
      <c r="B22" s="296" t="s">
        <v>463</v>
      </c>
      <c r="C22" s="295"/>
      <c r="D22" s="294"/>
      <c r="E22" s="293"/>
      <c r="F22" s="292">
        <v>10</v>
      </c>
      <c r="G22" s="291"/>
      <c r="H22" s="290">
        <v>0</v>
      </c>
      <c r="I22" s="289"/>
      <c r="J22" s="286">
        <v>0</v>
      </c>
      <c r="K22" s="288">
        <v>0</v>
      </c>
      <c r="L22" s="287"/>
      <c r="M22" s="286">
        <v>0</v>
      </c>
      <c r="N22" s="286">
        <v>0</v>
      </c>
    </row>
    <row r="23" spans="1:14" ht="22.5">
      <c r="A23" s="297">
        <v>14</v>
      </c>
      <c r="B23" s="296" t="s">
        <v>464</v>
      </c>
      <c r="C23" s="295"/>
      <c r="D23" s="294"/>
      <c r="E23" s="293" t="s">
        <v>12</v>
      </c>
      <c r="F23" s="292">
        <v>20</v>
      </c>
      <c r="G23" s="291"/>
      <c r="H23" s="290">
        <v>0</v>
      </c>
      <c r="I23" s="289"/>
      <c r="J23" s="286">
        <v>0</v>
      </c>
      <c r="K23" s="288">
        <v>0</v>
      </c>
      <c r="L23" s="287"/>
      <c r="M23" s="286">
        <v>0</v>
      </c>
      <c r="N23" s="286">
        <v>0</v>
      </c>
    </row>
    <row r="24" spans="1:14" ht="22.5">
      <c r="A24" s="297">
        <v>15</v>
      </c>
      <c r="B24" s="296" t="s">
        <v>465</v>
      </c>
      <c r="C24" s="295"/>
      <c r="D24" s="294"/>
      <c r="E24" s="293" t="s">
        <v>12</v>
      </c>
      <c r="F24" s="292">
        <v>2</v>
      </c>
      <c r="G24" s="291"/>
      <c r="H24" s="290">
        <v>0</v>
      </c>
      <c r="I24" s="289"/>
      <c r="J24" s="286">
        <v>0</v>
      </c>
      <c r="K24" s="288">
        <v>0</v>
      </c>
      <c r="L24" s="287"/>
      <c r="M24" s="286">
        <v>0</v>
      </c>
      <c r="N24" s="286">
        <v>0</v>
      </c>
    </row>
    <row r="25" spans="1:14" ht="24.6" customHeight="1" thickBot="1">
      <c r="A25" s="297">
        <v>16</v>
      </c>
      <c r="B25" s="296" t="s">
        <v>466</v>
      </c>
      <c r="C25" s="295"/>
      <c r="D25" s="294"/>
      <c r="E25" s="293" t="s">
        <v>12</v>
      </c>
      <c r="F25" s="292">
        <v>8</v>
      </c>
      <c r="G25" s="291"/>
      <c r="H25" s="290">
        <v>0</v>
      </c>
      <c r="I25" s="289"/>
      <c r="J25" s="286">
        <v>0</v>
      </c>
      <c r="K25" s="288">
        <v>0</v>
      </c>
      <c r="L25" s="287"/>
      <c r="M25" s="286">
        <v>0</v>
      </c>
      <c r="N25" s="286">
        <v>0</v>
      </c>
    </row>
    <row r="26" spans="1:14" ht="13.5" thickBot="1">
      <c r="A26" s="374" t="s">
        <v>11</v>
      </c>
      <c r="B26" s="402"/>
      <c r="C26" s="402"/>
      <c r="D26" s="402"/>
      <c r="E26" s="402"/>
      <c r="F26" s="402"/>
      <c r="G26" s="402"/>
      <c r="H26" s="402"/>
      <c r="I26" s="402"/>
      <c r="J26" s="403"/>
      <c r="K26" s="283">
        <f>SUM(K10:K25)</f>
        <v>0</v>
      </c>
      <c r="L26" s="285"/>
      <c r="M26" s="284"/>
      <c r="N26" s="283">
        <f>SUM(N10:N25)</f>
        <v>0</v>
      </c>
    </row>
    <row r="28" spans="1:14">
      <c r="A28" s="8" t="s">
        <v>467</v>
      </c>
      <c r="B28" s="8"/>
      <c r="C28" s="8"/>
      <c r="D28" s="4"/>
      <c r="E28" s="4"/>
      <c r="F28" s="152"/>
      <c r="G28" s="4"/>
      <c r="H28" s="4"/>
      <c r="I28" s="4"/>
      <c r="J28" s="279"/>
      <c r="K28" s="277"/>
      <c r="L28" s="279"/>
      <c r="M28" s="279"/>
      <c r="N28" s="277"/>
    </row>
    <row r="29" spans="1:14">
      <c r="A29" s="8" t="s">
        <v>8</v>
      </c>
      <c r="B29" s="8"/>
      <c r="C29" s="8"/>
      <c r="D29" s="4"/>
      <c r="E29" s="4"/>
      <c r="F29" s="4"/>
      <c r="G29" s="4"/>
      <c r="H29" s="4"/>
      <c r="I29" s="4"/>
      <c r="J29" s="279"/>
      <c r="K29" s="277"/>
      <c r="L29" s="279"/>
      <c r="M29" s="279"/>
      <c r="N29" s="277"/>
    </row>
    <row r="30" spans="1:14">
      <c r="A30" s="8" t="s">
        <v>395</v>
      </c>
      <c r="B30" s="8"/>
      <c r="C30" s="8"/>
      <c r="D30" s="4"/>
      <c r="E30" s="4"/>
      <c r="F30" s="152"/>
      <c r="G30" s="4"/>
      <c r="H30" s="4"/>
      <c r="I30" s="4"/>
      <c r="J30" s="279"/>
      <c r="K30" s="277"/>
      <c r="L30" s="279"/>
      <c r="M30" s="279"/>
      <c r="N30" s="277"/>
    </row>
    <row r="31" spans="1:14">
      <c r="A31" s="400" t="s">
        <v>394</v>
      </c>
      <c r="B31" s="400"/>
      <c r="C31" s="400"/>
      <c r="D31" s="400"/>
      <c r="E31" s="400"/>
      <c r="F31" s="400"/>
      <c r="G31" s="400"/>
      <c r="H31" s="4"/>
      <c r="I31" s="4"/>
      <c r="J31" s="279"/>
      <c r="K31" s="277"/>
      <c r="L31" s="279"/>
      <c r="M31" s="279"/>
      <c r="N31" s="277"/>
    </row>
    <row r="32" spans="1:14">
      <c r="A32" s="23" t="s">
        <v>393</v>
      </c>
      <c r="B32" s="23"/>
      <c r="C32" s="23"/>
      <c r="D32" s="22"/>
      <c r="E32" s="21"/>
      <c r="F32" s="4"/>
      <c r="G32" s="4"/>
      <c r="H32" s="4"/>
      <c r="I32" s="4"/>
      <c r="J32" s="279"/>
      <c r="K32" s="277"/>
      <c r="L32" s="279"/>
      <c r="M32" s="279"/>
      <c r="N32" s="277"/>
    </row>
    <row r="33" spans="1:14" s="52" customFormat="1" ht="12">
      <c r="A33" s="8" t="s">
        <v>521</v>
      </c>
      <c r="B33" s="4"/>
      <c r="C33" s="4"/>
      <c r="D33" s="4"/>
      <c r="E33" s="4"/>
      <c r="F33" s="110"/>
      <c r="G33" s="4"/>
      <c r="H33" s="4"/>
      <c r="I33" s="328"/>
      <c r="J33" s="3"/>
      <c r="K33" s="4"/>
      <c r="L33" s="327"/>
      <c r="M33" s="3"/>
    </row>
    <row r="34" spans="1:14">
      <c r="A34" s="8"/>
      <c r="B34" s="4"/>
      <c r="C34" s="4"/>
      <c r="D34" s="4"/>
      <c r="E34" s="4"/>
      <c r="F34" s="110"/>
      <c r="G34" s="4"/>
      <c r="H34" s="4"/>
      <c r="I34" s="4"/>
      <c r="J34" s="279"/>
      <c r="K34" s="277"/>
      <c r="L34" s="279"/>
      <c r="M34" s="279"/>
      <c r="N34" s="277"/>
    </row>
    <row r="35" spans="1:14">
      <c r="A35" s="282" t="s">
        <v>3</v>
      </c>
      <c r="B35" s="8"/>
      <c r="C35" s="8"/>
      <c r="D35" s="4"/>
      <c r="E35" s="4" t="s">
        <v>2</v>
      </c>
      <c r="F35" s="5"/>
      <c r="G35" s="4"/>
      <c r="H35" s="4"/>
      <c r="I35" s="4"/>
      <c r="J35" s="279"/>
      <c r="K35" s="353" t="s">
        <v>1</v>
      </c>
      <c r="L35" s="353"/>
      <c r="M35" s="281"/>
      <c r="N35" s="280"/>
    </row>
    <row r="36" spans="1:14">
      <c r="A36" s="23" t="s">
        <v>133</v>
      </c>
      <c r="B36" s="8"/>
      <c r="C36" s="8"/>
      <c r="D36" s="4"/>
      <c r="E36" s="4"/>
      <c r="F36" s="152"/>
      <c r="G36" s="4"/>
      <c r="H36" s="4"/>
      <c r="I36" s="4"/>
      <c r="J36" s="279"/>
      <c r="K36" s="278" t="s">
        <v>258</v>
      </c>
      <c r="L36" s="8"/>
      <c r="M36" s="8"/>
      <c r="N36" s="277"/>
    </row>
    <row r="37" spans="1:14">
      <c r="A37" s="276"/>
      <c r="B37" s="275"/>
      <c r="C37" s="275"/>
      <c r="D37" s="275"/>
      <c r="E37" s="275"/>
      <c r="F37" s="274"/>
      <c r="G37" s="52"/>
      <c r="H37" s="52"/>
      <c r="I37" s="52"/>
      <c r="J37" s="270"/>
      <c r="K37" s="271"/>
      <c r="L37" s="270"/>
      <c r="M37" s="270"/>
      <c r="N37" s="269"/>
    </row>
    <row r="38" spans="1:14">
      <c r="A38" s="273"/>
      <c r="B38" s="52"/>
      <c r="C38" s="52"/>
      <c r="D38" s="52"/>
      <c r="E38" s="52"/>
      <c r="F38" s="272"/>
      <c r="G38" s="52"/>
      <c r="H38" s="52"/>
      <c r="I38" s="52"/>
      <c r="J38" s="270"/>
      <c r="K38" s="271"/>
      <c r="L38" s="270"/>
      <c r="M38" s="270"/>
      <c r="N38" s="269"/>
    </row>
  </sheetData>
  <mergeCells count="8">
    <mergeCell ref="A31:G31"/>
    <mergeCell ref="K35:L35"/>
    <mergeCell ref="A2:B2"/>
    <mergeCell ref="A3:B3"/>
    <mergeCell ref="A4:B4"/>
    <mergeCell ref="A6:N6"/>
    <mergeCell ref="A7:K7"/>
    <mergeCell ref="A26:J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31AF-A3E9-454B-AE84-22892CEDD8F0}">
  <dimension ref="A1:N32"/>
  <sheetViews>
    <sheetView workbookViewId="0">
      <selection activeCell="Q21" sqref="Q21"/>
    </sheetView>
  </sheetViews>
  <sheetFormatPr defaultRowHeight="12.75"/>
  <cols>
    <col min="1" max="1" width="4" style="1" customWidth="1"/>
    <col min="2" max="2" width="27.28515625" style="1" customWidth="1"/>
    <col min="3" max="3" width="10.7109375" style="1" customWidth="1"/>
    <col min="4" max="5" width="9.140625" style="1"/>
    <col min="6" max="6" width="11" style="1" customWidth="1"/>
    <col min="7" max="10" width="9.140625" style="1"/>
    <col min="11" max="11" width="12.140625" style="1" customWidth="1"/>
    <col min="12" max="13" width="9.140625" style="1"/>
    <col min="14" max="14" width="11.28515625" style="1" customWidth="1"/>
    <col min="15" max="16384" width="9.140625" style="1"/>
  </cols>
  <sheetData>
    <row r="1" spans="1:14" ht="13.5" thickBot="1">
      <c r="A1" s="145" t="s">
        <v>84</v>
      </c>
      <c r="E1" s="311" t="s">
        <v>83</v>
      </c>
      <c r="K1" s="310"/>
      <c r="N1" s="50" t="s">
        <v>81</v>
      </c>
    </row>
    <row r="2" spans="1:14">
      <c r="A2" s="363" t="s">
        <v>220</v>
      </c>
      <c r="B2" s="363"/>
      <c r="E2" s="1" t="s">
        <v>82</v>
      </c>
      <c r="K2" s="310"/>
      <c r="N2" s="308"/>
    </row>
    <row r="3" spans="1:14">
      <c r="A3" s="363" t="s">
        <v>410</v>
      </c>
      <c r="B3" s="363"/>
      <c r="E3" s="1" t="s">
        <v>80</v>
      </c>
      <c r="K3" s="310"/>
      <c r="N3" s="308"/>
    </row>
    <row r="4" spans="1:14">
      <c r="A4" s="363" t="s">
        <v>220</v>
      </c>
      <c r="B4" s="363"/>
      <c r="E4" s="1" t="s">
        <v>79</v>
      </c>
      <c r="K4" s="310"/>
      <c r="N4" s="308"/>
    </row>
    <row r="5" spans="1:14">
      <c r="K5" s="310"/>
      <c r="N5" s="308"/>
    </row>
    <row r="6" spans="1:14" ht="15.75">
      <c r="A6" s="376" t="s">
        <v>468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4" ht="15">
      <c r="A7" s="401" t="s">
        <v>409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309"/>
      <c r="M7" s="309"/>
      <c r="N7" s="308"/>
    </row>
    <row r="8" spans="1:14" s="75" customFormat="1" ht="33.75">
      <c r="A8" s="316" t="s">
        <v>76</v>
      </c>
      <c r="B8" s="316" t="s">
        <v>75</v>
      </c>
      <c r="C8" s="315" t="s">
        <v>408</v>
      </c>
      <c r="D8" s="315" t="s">
        <v>104</v>
      </c>
      <c r="E8" s="315" t="s">
        <v>407</v>
      </c>
      <c r="F8" s="106" t="s">
        <v>458</v>
      </c>
      <c r="G8" s="162" t="s">
        <v>72</v>
      </c>
      <c r="H8" s="162" t="s">
        <v>71</v>
      </c>
      <c r="I8" s="40" t="s">
        <v>406</v>
      </c>
      <c r="J8" s="40" t="s">
        <v>69</v>
      </c>
      <c r="K8" s="40" t="s">
        <v>68</v>
      </c>
      <c r="L8" s="40" t="s">
        <v>405</v>
      </c>
      <c r="M8" s="40" t="s">
        <v>66</v>
      </c>
      <c r="N8" s="40" t="s">
        <v>65</v>
      </c>
    </row>
    <row r="9" spans="1:14">
      <c r="A9" s="306"/>
      <c r="B9" s="306"/>
      <c r="C9" s="305"/>
      <c r="D9" s="305"/>
      <c r="E9" s="305"/>
      <c r="F9" s="314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4" s="301" customFormat="1" ht="22.5">
      <c r="A10" s="297">
        <v>1</v>
      </c>
      <c r="B10" s="34" t="s">
        <v>421</v>
      </c>
      <c r="C10" s="98"/>
      <c r="D10" s="97"/>
      <c r="E10" s="302" t="s">
        <v>12</v>
      </c>
      <c r="F10" s="32">
        <v>9</v>
      </c>
      <c r="G10" s="291"/>
      <c r="H10" s="290">
        <v>0</v>
      </c>
      <c r="I10" s="289"/>
      <c r="J10" s="286">
        <v>0</v>
      </c>
      <c r="K10" s="288">
        <v>0</v>
      </c>
      <c r="L10" s="287"/>
      <c r="M10" s="286">
        <v>0</v>
      </c>
      <c r="N10" s="288">
        <v>0</v>
      </c>
    </row>
    <row r="11" spans="1:14">
      <c r="A11" s="297">
        <v>2</v>
      </c>
      <c r="B11" s="100" t="s">
        <v>420</v>
      </c>
      <c r="C11" s="98"/>
      <c r="D11" s="97"/>
      <c r="E11" s="33" t="s">
        <v>403</v>
      </c>
      <c r="F11" s="32">
        <v>6</v>
      </c>
      <c r="G11" s="312"/>
      <c r="H11" s="290">
        <v>0</v>
      </c>
      <c r="I11" s="289"/>
      <c r="J11" s="286">
        <v>0</v>
      </c>
      <c r="K11" s="288">
        <v>0</v>
      </c>
      <c r="L11" s="287"/>
      <c r="M11" s="286">
        <v>0</v>
      </c>
      <c r="N11" s="288">
        <v>0</v>
      </c>
    </row>
    <row r="12" spans="1:14" ht="33.75">
      <c r="A12" s="297">
        <v>3</v>
      </c>
      <c r="B12" s="100" t="s">
        <v>419</v>
      </c>
      <c r="C12" s="98"/>
      <c r="D12" s="97"/>
      <c r="E12" s="33" t="s">
        <v>12</v>
      </c>
      <c r="F12" s="32">
        <v>6</v>
      </c>
      <c r="G12" s="312"/>
      <c r="H12" s="290">
        <v>0</v>
      </c>
      <c r="I12" s="289"/>
      <c r="J12" s="286">
        <v>0</v>
      </c>
      <c r="K12" s="288">
        <v>0</v>
      </c>
      <c r="L12" s="287"/>
      <c r="M12" s="286">
        <v>0</v>
      </c>
      <c r="N12" s="288">
        <v>0</v>
      </c>
    </row>
    <row r="13" spans="1:14" ht="22.5">
      <c r="A13" s="297">
        <v>4</v>
      </c>
      <c r="B13" s="299" t="s">
        <v>418</v>
      </c>
      <c r="C13" s="295"/>
      <c r="D13" s="294"/>
      <c r="E13" s="293" t="s">
        <v>12</v>
      </c>
      <c r="F13" s="313">
        <v>15</v>
      </c>
      <c r="G13" s="312"/>
      <c r="H13" s="290">
        <v>0</v>
      </c>
      <c r="I13" s="289"/>
      <c r="J13" s="286">
        <v>0</v>
      </c>
      <c r="K13" s="288">
        <v>0</v>
      </c>
      <c r="L13" s="287"/>
      <c r="M13" s="286">
        <v>0</v>
      </c>
      <c r="N13" s="288">
        <v>0</v>
      </c>
    </row>
    <row r="14" spans="1:14" ht="22.5">
      <c r="A14" s="297">
        <v>5</v>
      </c>
      <c r="B14" s="299" t="s">
        <v>417</v>
      </c>
      <c r="C14" s="295"/>
      <c r="D14" s="294"/>
      <c r="E14" s="293" t="s">
        <v>12</v>
      </c>
      <c r="F14" s="313">
        <v>9</v>
      </c>
      <c r="G14" s="312"/>
      <c r="H14" s="290">
        <v>0</v>
      </c>
      <c r="I14" s="289"/>
      <c r="J14" s="286">
        <v>0</v>
      </c>
      <c r="K14" s="288">
        <v>0</v>
      </c>
      <c r="L14" s="287"/>
      <c r="M14" s="286">
        <v>0</v>
      </c>
      <c r="N14" s="288">
        <v>0</v>
      </c>
    </row>
    <row r="15" spans="1:14">
      <c r="A15" s="297">
        <v>6</v>
      </c>
      <c r="B15" s="299" t="s">
        <v>416</v>
      </c>
      <c r="C15" s="295"/>
      <c r="D15" s="294"/>
      <c r="E15" s="293" t="s">
        <v>12</v>
      </c>
      <c r="F15" s="313">
        <v>9</v>
      </c>
      <c r="G15" s="312"/>
      <c r="H15" s="290">
        <v>0</v>
      </c>
      <c r="I15" s="289"/>
      <c r="J15" s="286">
        <v>0</v>
      </c>
      <c r="K15" s="288">
        <v>0</v>
      </c>
      <c r="L15" s="287"/>
      <c r="M15" s="286">
        <v>0</v>
      </c>
      <c r="N15" s="288">
        <v>0</v>
      </c>
    </row>
    <row r="16" spans="1:14" ht="22.5">
      <c r="A16" s="297">
        <v>7</v>
      </c>
      <c r="B16" s="299" t="s">
        <v>415</v>
      </c>
      <c r="C16" s="295"/>
      <c r="D16" s="294"/>
      <c r="E16" s="293" t="s">
        <v>12</v>
      </c>
      <c r="F16" s="313">
        <v>2</v>
      </c>
      <c r="G16" s="312"/>
      <c r="H16" s="290">
        <v>0</v>
      </c>
      <c r="I16" s="289"/>
      <c r="J16" s="286">
        <v>0</v>
      </c>
      <c r="K16" s="288">
        <v>0</v>
      </c>
      <c r="L16" s="287"/>
      <c r="M16" s="286">
        <v>0</v>
      </c>
      <c r="N16" s="288">
        <v>0</v>
      </c>
    </row>
    <row r="17" spans="1:14">
      <c r="A17" s="297">
        <v>8</v>
      </c>
      <c r="B17" s="298" t="s">
        <v>414</v>
      </c>
      <c r="C17" s="295"/>
      <c r="D17" s="294"/>
      <c r="E17" s="293" t="s">
        <v>12</v>
      </c>
      <c r="F17" s="313">
        <v>2</v>
      </c>
      <c r="G17" s="312"/>
      <c r="H17" s="290">
        <v>0</v>
      </c>
      <c r="I17" s="289"/>
      <c r="J17" s="286">
        <v>0</v>
      </c>
      <c r="K17" s="288">
        <v>0</v>
      </c>
      <c r="L17" s="287"/>
      <c r="M17" s="286">
        <v>0</v>
      </c>
      <c r="N17" s="288">
        <v>0</v>
      </c>
    </row>
    <row r="18" spans="1:14">
      <c r="A18" s="297">
        <v>9</v>
      </c>
      <c r="B18" s="298" t="s">
        <v>413</v>
      </c>
      <c r="C18" s="295"/>
      <c r="D18" s="294"/>
      <c r="E18" s="293" t="s">
        <v>12</v>
      </c>
      <c r="F18" s="313">
        <v>2</v>
      </c>
      <c r="G18" s="312"/>
      <c r="H18" s="290">
        <v>0</v>
      </c>
      <c r="I18" s="289"/>
      <c r="J18" s="286">
        <v>0</v>
      </c>
      <c r="K18" s="288">
        <v>0</v>
      </c>
      <c r="L18" s="287"/>
      <c r="M18" s="286">
        <v>0</v>
      </c>
      <c r="N18" s="288">
        <v>0</v>
      </c>
    </row>
    <row r="19" spans="1:14" ht="23.25" thickBot="1">
      <c r="A19" s="297">
        <v>10</v>
      </c>
      <c r="B19" s="296" t="s">
        <v>412</v>
      </c>
      <c r="C19" s="295"/>
      <c r="D19" s="294"/>
      <c r="E19" s="293" t="s">
        <v>12</v>
      </c>
      <c r="F19" s="313">
        <v>8</v>
      </c>
      <c r="G19" s="312"/>
      <c r="H19" s="290">
        <v>0</v>
      </c>
      <c r="I19" s="289"/>
      <c r="J19" s="286">
        <v>0</v>
      </c>
      <c r="K19" s="288">
        <v>0</v>
      </c>
      <c r="L19" s="287"/>
      <c r="M19" s="286">
        <v>0</v>
      </c>
      <c r="N19" s="288">
        <v>0</v>
      </c>
    </row>
    <row r="20" spans="1:14" ht="13.5" thickBot="1">
      <c r="A20" s="374" t="s">
        <v>11</v>
      </c>
      <c r="B20" s="402"/>
      <c r="C20" s="402"/>
      <c r="D20" s="402"/>
      <c r="E20" s="402"/>
      <c r="F20" s="402"/>
      <c r="G20" s="402"/>
      <c r="H20" s="402"/>
      <c r="I20" s="402"/>
      <c r="J20" s="403"/>
      <c r="K20" s="283">
        <f>SUM(K10:K19)</f>
        <v>0</v>
      </c>
      <c r="L20" s="285"/>
      <c r="M20" s="284"/>
      <c r="N20" s="283">
        <f>SUM(N10:N19)</f>
        <v>0</v>
      </c>
    </row>
    <row r="21" spans="1:14">
      <c r="A21" s="8" t="s">
        <v>469</v>
      </c>
      <c r="B21" s="8"/>
      <c r="C21" s="8"/>
      <c r="D21" s="4"/>
      <c r="E21" s="4"/>
      <c r="F21" s="152"/>
      <c r="G21" s="4"/>
      <c r="H21" s="4"/>
      <c r="I21" s="4"/>
      <c r="J21" s="279"/>
      <c r="K21" s="277"/>
      <c r="L21" s="279"/>
      <c r="M21" s="279"/>
      <c r="N21" s="277"/>
    </row>
    <row r="22" spans="1:14">
      <c r="A22" s="8" t="s">
        <v>8</v>
      </c>
      <c r="B22" s="8"/>
      <c r="C22" s="8"/>
      <c r="D22" s="4"/>
      <c r="E22" s="4"/>
      <c r="F22" s="4"/>
      <c r="G22" s="4"/>
      <c r="H22" s="4"/>
      <c r="I22" s="4"/>
      <c r="J22" s="279"/>
      <c r="K22" s="277"/>
      <c r="L22" s="279"/>
      <c r="M22" s="279"/>
      <c r="N22" s="277"/>
    </row>
    <row r="23" spans="1:14">
      <c r="A23" s="8" t="s">
        <v>395</v>
      </c>
      <c r="B23" s="8"/>
      <c r="C23" s="8"/>
      <c r="D23" s="4"/>
      <c r="E23" s="4"/>
      <c r="F23" s="152"/>
      <c r="G23" s="4"/>
      <c r="H23" s="4"/>
      <c r="I23" s="4"/>
      <c r="J23" s="279"/>
      <c r="K23" s="277"/>
      <c r="L23" s="279"/>
      <c r="M23" s="279"/>
      <c r="N23" s="277"/>
    </row>
    <row r="24" spans="1:14">
      <c r="A24" s="400" t="s">
        <v>394</v>
      </c>
      <c r="B24" s="400"/>
      <c r="C24" s="400"/>
      <c r="D24" s="400"/>
      <c r="E24" s="400"/>
      <c r="F24" s="400"/>
      <c r="G24" s="400"/>
      <c r="H24" s="4"/>
      <c r="I24" s="4"/>
      <c r="J24" s="279"/>
      <c r="K24" s="277"/>
      <c r="L24" s="279"/>
      <c r="M24" s="279"/>
      <c r="N24" s="277"/>
    </row>
    <row r="25" spans="1:14">
      <c r="A25" s="23" t="s">
        <v>393</v>
      </c>
      <c r="B25" s="23"/>
      <c r="C25" s="23"/>
      <c r="D25" s="22"/>
      <c r="E25" s="21"/>
      <c r="F25" s="4"/>
      <c r="G25" s="4"/>
      <c r="H25" s="4"/>
      <c r="I25" s="4"/>
      <c r="J25" s="279"/>
      <c r="K25" s="277"/>
      <c r="L25" s="279"/>
      <c r="M25" s="279"/>
      <c r="N25" s="277"/>
    </row>
    <row r="26" spans="1:14">
      <c r="A26" s="23"/>
      <c r="B26" s="23"/>
      <c r="C26" s="23"/>
      <c r="D26" s="22"/>
      <c r="E26" s="21"/>
      <c r="F26" s="4"/>
      <c r="G26" s="4"/>
      <c r="H26" s="4"/>
      <c r="I26" s="4"/>
      <c r="J26" s="279"/>
      <c r="K26" s="277"/>
      <c r="L26" s="279"/>
      <c r="M26" s="279"/>
      <c r="N26" s="277"/>
    </row>
    <row r="27" spans="1:14" s="52" customFormat="1" ht="12">
      <c r="A27" s="8" t="s">
        <v>521</v>
      </c>
      <c r="B27" s="4"/>
      <c r="C27" s="4"/>
      <c r="D27" s="4"/>
      <c r="E27" s="4"/>
      <c r="F27" s="110"/>
      <c r="G27" s="4"/>
      <c r="H27" s="4"/>
      <c r="I27" s="328"/>
      <c r="J27" s="3"/>
      <c r="K27" s="4"/>
      <c r="L27" s="327"/>
      <c r="M27" s="3"/>
    </row>
    <row r="28" spans="1:14">
      <c r="A28" s="8"/>
      <c r="B28" s="4"/>
      <c r="C28" s="4"/>
      <c r="D28" s="4"/>
      <c r="E28" s="4"/>
      <c r="F28" s="110"/>
      <c r="G28" s="4"/>
      <c r="H28" s="4"/>
      <c r="I28" s="4"/>
      <c r="J28" s="279"/>
      <c r="K28" s="277"/>
      <c r="L28" s="279"/>
      <c r="M28" s="279"/>
      <c r="N28" s="277"/>
    </row>
    <row r="29" spans="1:14">
      <c r="A29" s="8" t="s">
        <v>411</v>
      </c>
      <c r="B29" s="8"/>
      <c r="C29" s="8"/>
      <c r="D29" s="4"/>
      <c r="E29" s="4" t="s">
        <v>2</v>
      </c>
      <c r="F29" s="5"/>
      <c r="G29" s="4"/>
      <c r="H29" s="4"/>
      <c r="I29" s="4"/>
      <c r="J29" s="279"/>
      <c r="K29" s="353" t="s">
        <v>1</v>
      </c>
      <c r="L29" s="353"/>
      <c r="M29" s="281"/>
      <c r="N29" s="280"/>
    </row>
    <row r="30" spans="1:14">
      <c r="A30" s="23" t="s">
        <v>133</v>
      </c>
      <c r="B30" s="8"/>
      <c r="C30" s="8"/>
      <c r="D30" s="4"/>
      <c r="E30" s="4"/>
      <c r="F30" s="152"/>
      <c r="G30" s="4"/>
      <c r="H30" s="4"/>
      <c r="I30" s="4"/>
      <c r="J30" s="279"/>
      <c r="K30" s="278" t="s">
        <v>258</v>
      </c>
      <c r="L30" s="8"/>
      <c r="M30" s="8"/>
      <c r="N30" s="277"/>
    </row>
    <row r="31" spans="1:14">
      <c r="A31" s="276"/>
      <c r="B31" s="275"/>
      <c r="C31" s="275"/>
      <c r="D31" s="275"/>
      <c r="E31" s="275"/>
      <c r="F31" s="274"/>
      <c r="G31" s="52"/>
      <c r="H31" s="52"/>
      <c r="I31" s="52"/>
      <c r="J31" s="270"/>
      <c r="K31" s="271"/>
      <c r="L31" s="270"/>
      <c r="M31" s="270"/>
      <c r="N31" s="269"/>
    </row>
    <row r="32" spans="1:14">
      <c r="A32" s="273"/>
      <c r="B32" s="52"/>
      <c r="C32" s="52"/>
      <c r="D32" s="52"/>
      <c r="E32" s="52"/>
      <c r="F32" s="272"/>
      <c r="G32" s="52"/>
      <c r="H32" s="52"/>
      <c r="I32" s="52"/>
      <c r="J32" s="270"/>
      <c r="K32" s="271"/>
      <c r="L32" s="270"/>
      <c r="M32" s="270"/>
      <c r="N32" s="269"/>
    </row>
  </sheetData>
  <mergeCells count="8">
    <mergeCell ref="A24:G24"/>
    <mergeCell ref="K29:L29"/>
    <mergeCell ref="A2:B2"/>
    <mergeCell ref="A3:B3"/>
    <mergeCell ref="A4:B4"/>
    <mergeCell ref="A6:N6"/>
    <mergeCell ref="A7:K7"/>
    <mergeCell ref="A20:J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6E04-5E48-4891-BBCF-FDB95FC5E4DC}">
  <dimension ref="A1:N50"/>
  <sheetViews>
    <sheetView workbookViewId="0">
      <selection activeCell="S16" sqref="S16"/>
    </sheetView>
  </sheetViews>
  <sheetFormatPr defaultRowHeight="12.75"/>
  <cols>
    <col min="1" max="1" width="4.7109375" style="1" customWidth="1"/>
    <col min="2" max="2" width="23.85546875" style="1" bestFit="1" customWidth="1"/>
    <col min="3" max="3" width="11" style="1" customWidth="1"/>
    <col min="4" max="5" width="9.140625" style="1"/>
    <col min="6" max="6" width="10.42578125" style="1" customWidth="1"/>
    <col min="7" max="7" width="10.140625" style="1" customWidth="1"/>
    <col min="8" max="8" width="11.28515625" style="1" customWidth="1"/>
    <col min="9" max="10" width="9.140625" style="1"/>
    <col min="11" max="11" width="12.140625" style="1" customWidth="1"/>
    <col min="12" max="12" width="9.140625" style="1"/>
    <col min="13" max="13" width="9.7109375" style="1" customWidth="1"/>
    <col min="14" max="14" width="13.85546875" style="1" customWidth="1"/>
    <col min="15" max="16384" width="9.140625" style="1"/>
  </cols>
  <sheetData>
    <row r="1" spans="1:14" ht="13.5" thickBot="1">
      <c r="A1" s="145" t="s">
        <v>84</v>
      </c>
      <c r="E1" s="311" t="s">
        <v>83</v>
      </c>
      <c r="K1" s="310"/>
      <c r="N1" s="50" t="s">
        <v>81</v>
      </c>
    </row>
    <row r="2" spans="1:14">
      <c r="A2" s="363" t="s">
        <v>220</v>
      </c>
      <c r="B2" s="363"/>
      <c r="E2" s="1" t="s">
        <v>82</v>
      </c>
      <c r="K2" s="310"/>
      <c r="N2" s="308"/>
    </row>
    <row r="3" spans="1:14">
      <c r="A3" s="363" t="s">
        <v>410</v>
      </c>
      <c r="B3" s="363"/>
      <c r="E3" s="1" t="s">
        <v>80</v>
      </c>
      <c r="K3" s="310"/>
      <c r="N3" s="308"/>
    </row>
    <row r="4" spans="1:14">
      <c r="A4" s="363" t="s">
        <v>220</v>
      </c>
      <c r="B4" s="363"/>
      <c r="E4" s="1" t="s">
        <v>79</v>
      </c>
      <c r="K4" s="310"/>
      <c r="N4" s="308"/>
    </row>
    <row r="5" spans="1:14">
      <c r="K5" s="310"/>
      <c r="N5" s="308"/>
    </row>
    <row r="6" spans="1:14" ht="15.75">
      <c r="A6" s="376" t="s">
        <v>455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4" ht="15">
      <c r="A7" s="401" t="s">
        <v>409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309"/>
      <c r="M7" s="309"/>
      <c r="N7" s="308"/>
    </row>
    <row r="8" spans="1:14" s="75" customFormat="1" ht="33.75">
      <c r="A8" s="316" t="s">
        <v>76</v>
      </c>
      <c r="B8" s="316" t="s">
        <v>75</v>
      </c>
      <c r="C8" s="315" t="s">
        <v>408</v>
      </c>
      <c r="D8" s="315" t="s">
        <v>104</v>
      </c>
      <c r="E8" s="315" t="s">
        <v>407</v>
      </c>
      <c r="F8" s="106" t="s">
        <v>458</v>
      </c>
      <c r="G8" s="162" t="s">
        <v>72</v>
      </c>
      <c r="H8" s="162" t="s">
        <v>71</v>
      </c>
      <c r="I8" s="40" t="s">
        <v>406</v>
      </c>
      <c r="J8" s="40" t="s">
        <v>69</v>
      </c>
      <c r="K8" s="40" t="s">
        <v>68</v>
      </c>
      <c r="L8" s="40" t="s">
        <v>405</v>
      </c>
      <c r="M8" s="40" t="s">
        <v>66</v>
      </c>
      <c r="N8" s="40" t="s">
        <v>65</v>
      </c>
    </row>
    <row r="9" spans="1:14">
      <c r="A9" s="306"/>
      <c r="B9" s="306"/>
      <c r="C9" s="305"/>
      <c r="D9" s="305"/>
      <c r="E9" s="305"/>
      <c r="F9" s="322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4" s="301" customFormat="1">
      <c r="A10" s="297">
        <v>1</v>
      </c>
      <c r="B10" s="34" t="s">
        <v>428</v>
      </c>
      <c r="C10" s="98"/>
      <c r="D10" s="97"/>
      <c r="E10" s="302" t="s">
        <v>12</v>
      </c>
      <c r="F10" s="32">
        <v>2</v>
      </c>
      <c r="G10" s="291"/>
      <c r="H10" s="290">
        <v>0</v>
      </c>
      <c r="I10" s="321"/>
      <c r="J10" s="286">
        <v>0</v>
      </c>
      <c r="K10" s="288">
        <v>0</v>
      </c>
      <c r="L10" s="287"/>
      <c r="M10" s="286">
        <v>0</v>
      </c>
      <c r="N10" s="288">
        <v>0</v>
      </c>
    </row>
    <row r="11" spans="1:14" s="301" customFormat="1">
      <c r="A11" s="297">
        <v>2</v>
      </c>
      <c r="B11" s="34" t="s">
        <v>427</v>
      </c>
      <c r="C11" s="98"/>
      <c r="D11" s="97"/>
      <c r="E11" s="302" t="s">
        <v>12</v>
      </c>
      <c r="F11" s="32">
        <v>2</v>
      </c>
      <c r="G11" s="291"/>
      <c r="H11" s="290">
        <v>0</v>
      </c>
      <c r="I11" s="321"/>
      <c r="J11" s="286">
        <v>0</v>
      </c>
      <c r="K11" s="288">
        <v>0</v>
      </c>
      <c r="L11" s="287"/>
      <c r="M11" s="286">
        <v>0</v>
      </c>
      <c r="N11" s="288">
        <v>0</v>
      </c>
    </row>
    <row r="12" spans="1:14" s="301" customFormat="1">
      <c r="A12" s="297">
        <v>3</v>
      </c>
      <c r="B12" s="34" t="s">
        <v>426</v>
      </c>
      <c r="C12" s="98"/>
      <c r="D12" s="97"/>
      <c r="E12" s="302" t="s">
        <v>12</v>
      </c>
      <c r="F12" s="32">
        <v>4</v>
      </c>
      <c r="G12" s="291"/>
      <c r="H12" s="290">
        <v>0</v>
      </c>
      <c r="I12" s="321"/>
      <c r="J12" s="286">
        <v>0</v>
      </c>
      <c r="K12" s="288">
        <v>0</v>
      </c>
      <c r="L12" s="287"/>
      <c r="M12" s="286">
        <v>0</v>
      </c>
      <c r="N12" s="288">
        <v>0</v>
      </c>
    </row>
    <row r="13" spans="1:14" ht="22.5">
      <c r="A13" s="297">
        <v>4</v>
      </c>
      <c r="B13" s="100" t="s">
        <v>425</v>
      </c>
      <c r="C13" s="98"/>
      <c r="D13" s="97"/>
      <c r="E13" s="33" t="s">
        <v>12</v>
      </c>
      <c r="F13" s="32">
        <v>15</v>
      </c>
      <c r="G13" s="291"/>
      <c r="H13" s="290">
        <v>0</v>
      </c>
      <c r="I13" s="321"/>
      <c r="J13" s="286">
        <v>0</v>
      </c>
      <c r="K13" s="288">
        <v>0</v>
      </c>
      <c r="L13" s="287"/>
      <c r="M13" s="286">
        <v>0</v>
      </c>
      <c r="N13" s="288">
        <v>0</v>
      </c>
    </row>
    <row r="14" spans="1:14" s="301" customFormat="1">
      <c r="A14" s="297">
        <v>5</v>
      </c>
      <c r="B14" s="34" t="s">
        <v>424</v>
      </c>
      <c r="C14" s="98"/>
      <c r="D14" s="97"/>
      <c r="E14" s="302" t="s">
        <v>12</v>
      </c>
      <c r="F14" s="32">
        <v>4</v>
      </c>
      <c r="G14" s="291"/>
      <c r="H14" s="290">
        <v>0</v>
      </c>
      <c r="I14" s="321"/>
      <c r="J14" s="286">
        <v>0</v>
      </c>
      <c r="K14" s="288">
        <v>0</v>
      </c>
      <c r="L14" s="287"/>
      <c r="M14" s="286">
        <v>0</v>
      </c>
      <c r="N14" s="288">
        <v>0</v>
      </c>
    </row>
    <row r="15" spans="1:14" ht="23.25" thickBot="1">
      <c r="A15" s="297">
        <v>6</v>
      </c>
      <c r="B15" s="100" t="s">
        <v>423</v>
      </c>
      <c r="C15" s="98"/>
      <c r="D15" s="97"/>
      <c r="E15" s="33" t="s">
        <v>12</v>
      </c>
      <c r="F15" s="32">
        <v>50</v>
      </c>
      <c r="G15" s="291"/>
      <c r="H15" s="290">
        <v>0</v>
      </c>
      <c r="I15" s="321"/>
      <c r="J15" s="286">
        <v>0</v>
      </c>
      <c r="K15" s="288">
        <v>0</v>
      </c>
      <c r="L15" s="287"/>
      <c r="M15" s="286">
        <v>0</v>
      </c>
      <c r="N15" s="288">
        <v>0</v>
      </c>
    </row>
    <row r="16" spans="1:14" ht="13.5" thickBot="1">
      <c r="A16" s="374" t="s">
        <v>11</v>
      </c>
      <c r="B16" s="404"/>
      <c r="C16" s="404"/>
      <c r="D16" s="404"/>
      <c r="E16" s="404"/>
      <c r="F16" s="404"/>
      <c r="G16" s="404"/>
      <c r="H16" s="404"/>
      <c r="I16" s="404"/>
      <c r="J16" s="405"/>
      <c r="K16" s="283">
        <f>SUM(K10:K15)</f>
        <v>0</v>
      </c>
      <c r="L16" s="285"/>
      <c r="M16" s="320"/>
      <c r="N16" s="283">
        <f>SUM(N10:N15)</f>
        <v>0</v>
      </c>
    </row>
    <row r="17" spans="1:14" ht="15">
      <c r="A17" s="319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</row>
    <row r="18" spans="1:14">
      <c r="A18" s="8" t="s">
        <v>422</v>
      </c>
      <c r="B18" s="8"/>
      <c r="C18" s="8"/>
      <c r="D18" s="4"/>
      <c r="E18" s="4"/>
      <c r="F18" s="152"/>
      <c r="G18" s="4"/>
      <c r="H18" s="4"/>
      <c r="I18" s="4"/>
      <c r="J18" s="279"/>
      <c r="K18" s="277"/>
      <c r="L18" s="279"/>
      <c r="M18" s="279"/>
      <c r="N18" s="277"/>
    </row>
    <row r="19" spans="1:14">
      <c r="A19" s="8" t="s">
        <v>8</v>
      </c>
      <c r="B19" s="8"/>
      <c r="C19" s="8"/>
      <c r="D19" s="4"/>
      <c r="E19" s="4"/>
      <c r="F19" s="4"/>
      <c r="G19" s="4"/>
      <c r="H19" s="4"/>
      <c r="I19" s="4"/>
      <c r="J19" s="279"/>
      <c r="K19" s="277"/>
      <c r="L19" s="279"/>
      <c r="M19" s="279"/>
      <c r="N19" s="277"/>
    </row>
    <row r="20" spans="1:14">
      <c r="A20" s="8" t="s">
        <v>395</v>
      </c>
      <c r="B20" s="8"/>
      <c r="C20" s="8"/>
      <c r="D20" s="4"/>
      <c r="E20" s="4"/>
      <c r="F20" s="152"/>
      <c r="G20" s="4"/>
      <c r="H20" s="4"/>
      <c r="I20" s="4"/>
      <c r="J20" s="279"/>
      <c r="K20" s="277"/>
      <c r="L20" s="279"/>
      <c r="M20" s="279"/>
      <c r="N20" s="277"/>
    </row>
    <row r="21" spans="1:14">
      <c r="A21" s="23" t="s">
        <v>394</v>
      </c>
      <c r="B21" s="23"/>
      <c r="C21" s="23"/>
      <c r="D21" s="23"/>
      <c r="E21" s="8"/>
      <c r="F21" s="8"/>
      <c r="G21" s="8"/>
      <c r="H21" s="4"/>
      <c r="I21" s="4"/>
      <c r="J21" s="279"/>
      <c r="K21" s="277"/>
      <c r="L21" s="279"/>
      <c r="M21" s="279"/>
      <c r="N21" s="277"/>
    </row>
    <row r="22" spans="1:14">
      <c r="A22" s="23" t="s">
        <v>393</v>
      </c>
      <c r="B22" s="23"/>
      <c r="C22" s="23"/>
      <c r="D22" s="22"/>
      <c r="E22" s="21"/>
      <c r="F22" s="4"/>
      <c r="G22" s="4"/>
      <c r="H22" s="4"/>
      <c r="I22" s="4"/>
      <c r="J22" s="279"/>
      <c r="K22" s="277"/>
      <c r="L22" s="279"/>
      <c r="M22" s="279"/>
      <c r="N22" s="277"/>
    </row>
    <row r="23" spans="1:14" s="52" customFormat="1" ht="12">
      <c r="A23" s="8" t="s">
        <v>521</v>
      </c>
      <c r="B23" s="4"/>
      <c r="C23" s="4"/>
      <c r="D23" s="4"/>
      <c r="E23" s="4"/>
      <c r="F23" s="110"/>
      <c r="G23" s="4"/>
      <c r="H23" s="4"/>
      <c r="I23" s="328"/>
      <c r="J23" s="3"/>
      <c r="K23" s="4"/>
      <c r="L23" s="327"/>
      <c r="M23" s="3"/>
    </row>
    <row r="24" spans="1:14">
      <c r="A24" s="8"/>
      <c r="B24" s="4"/>
      <c r="C24" s="4"/>
      <c r="D24" s="4"/>
      <c r="E24" s="4"/>
      <c r="F24" s="110"/>
      <c r="G24" s="4"/>
      <c r="H24" s="4"/>
      <c r="I24" s="4"/>
      <c r="J24" s="279"/>
      <c r="K24" s="277"/>
      <c r="L24" s="279"/>
      <c r="M24" s="279"/>
      <c r="N24" s="277"/>
    </row>
    <row r="25" spans="1:14">
      <c r="A25" s="8" t="s">
        <v>3</v>
      </c>
      <c r="B25" s="8"/>
      <c r="C25" s="8"/>
      <c r="D25" s="4"/>
      <c r="E25" s="4" t="s">
        <v>2</v>
      </c>
      <c r="F25" s="5"/>
      <c r="G25" s="4"/>
      <c r="H25" s="4"/>
      <c r="I25" s="4"/>
      <c r="J25" s="279"/>
      <c r="K25" s="353" t="s">
        <v>1</v>
      </c>
      <c r="L25" s="353"/>
      <c r="M25" s="281"/>
      <c r="N25" s="280"/>
    </row>
    <row r="26" spans="1:14">
      <c r="A26" s="23" t="s">
        <v>133</v>
      </c>
      <c r="B26" s="8"/>
      <c r="C26" s="8"/>
      <c r="D26" s="4"/>
      <c r="E26" s="4"/>
      <c r="F26" s="152"/>
      <c r="G26" s="4"/>
      <c r="H26" s="4"/>
      <c r="I26" s="4"/>
      <c r="J26" s="279"/>
      <c r="K26" s="278" t="s">
        <v>258</v>
      </c>
      <c r="L26" s="8"/>
      <c r="M26" s="8"/>
      <c r="N26" s="277"/>
    </row>
    <row r="27" spans="1:14">
      <c r="A27" s="276"/>
      <c r="B27" s="275"/>
      <c r="C27" s="275"/>
      <c r="D27" s="275"/>
      <c r="E27" s="275"/>
      <c r="F27" s="274"/>
      <c r="G27" s="52"/>
      <c r="H27" s="52"/>
      <c r="I27" s="52"/>
      <c r="J27" s="270"/>
      <c r="K27" s="271"/>
      <c r="L27" s="270"/>
      <c r="M27" s="270"/>
      <c r="N27" s="269"/>
    </row>
    <row r="28" spans="1:14">
      <c r="A28" s="273"/>
      <c r="B28" s="52"/>
      <c r="C28" s="52"/>
      <c r="D28" s="52"/>
      <c r="E28" s="52"/>
      <c r="F28" s="272"/>
      <c r="G28" s="52"/>
      <c r="H28" s="52"/>
      <c r="I28" s="52"/>
      <c r="J28" s="270"/>
      <c r="K28" s="271"/>
      <c r="L28" s="270"/>
      <c r="M28" s="270"/>
      <c r="N28" s="269"/>
    </row>
    <row r="29" spans="1:14" ht="15">
      <c r="A29" s="317"/>
    </row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</sheetData>
  <mergeCells count="7">
    <mergeCell ref="K25:L25"/>
    <mergeCell ref="A2:B2"/>
    <mergeCell ref="A3:B3"/>
    <mergeCell ref="A4:B4"/>
    <mergeCell ref="A6:N6"/>
    <mergeCell ref="A7:K7"/>
    <mergeCell ref="A16:J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F9F1-A02A-4C5F-9050-B41F5661C1FE}">
  <dimension ref="A1:R34"/>
  <sheetViews>
    <sheetView workbookViewId="0">
      <selection activeCell="R18" sqref="R18"/>
    </sheetView>
  </sheetViews>
  <sheetFormatPr defaultColWidth="9.140625" defaultRowHeight="12.75"/>
  <cols>
    <col min="1" max="1" width="3.85546875" style="49" customWidth="1"/>
    <col min="2" max="2" width="39.5703125" style="1" customWidth="1"/>
    <col min="3" max="3" width="9.42578125" style="1" customWidth="1"/>
    <col min="4" max="4" width="8.7109375" style="1" customWidth="1"/>
    <col min="5" max="5" width="6.85546875" style="1" customWidth="1"/>
    <col min="6" max="6" width="9.28515625" style="147" customWidth="1"/>
    <col min="7" max="7" width="8.28515625" style="1" customWidth="1"/>
    <col min="8" max="8" width="8.85546875" style="1" customWidth="1"/>
    <col min="9" max="9" width="9.28515625" style="1" customWidth="1"/>
    <col min="10" max="10" width="9.42578125" style="308" customWidth="1"/>
    <col min="11" max="11" width="10.85546875" style="324" customWidth="1"/>
    <col min="12" max="12" width="10.7109375" style="308" customWidth="1"/>
    <col min="13" max="13" width="9.140625" style="308"/>
    <col min="14" max="14" width="12" style="323" customWidth="1"/>
    <col min="15" max="16384" width="9.140625" style="1"/>
  </cols>
  <sheetData>
    <row r="1" spans="1:14" ht="13.5" thickBot="1">
      <c r="A1" s="145" t="s">
        <v>84</v>
      </c>
      <c r="E1" s="311" t="s">
        <v>83</v>
      </c>
      <c r="F1" s="1"/>
      <c r="K1" s="310"/>
      <c r="N1" s="50" t="s">
        <v>81</v>
      </c>
    </row>
    <row r="2" spans="1:14">
      <c r="A2" s="363" t="s">
        <v>220</v>
      </c>
      <c r="B2" s="363"/>
      <c r="E2" s="1" t="s">
        <v>82</v>
      </c>
      <c r="F2" s="1"/>
      <c r="K2" s="310"/>
      <c r="N2" s="308"/>
    </row>
    <row r="3" spans="1:14">
      <c r="A3" s="363" t="s">
        <v>410</v>
      </c>
      <c r="B3" s="363"/>
      <c r="E3" s="1" t="s">
        <v>80</v>
      </c>
      <c r="F3" s="1"/>
      <c r="K3" s="310"/>
      <c r="N3" s="308"/>
    </row>
    <row r="4" spans="1:14">
      <c r="A4" s="363" t="s">
        <v>220</v>
      </c>
      <c r="B4" s="363"/>
      <c r="E4" s="1" t="s">
        <v>79</v>
      </c>
      <c r="F4" s="1"/>
      <c r="K4" s="310"/>
      <c r="N4" s="308"/>
    </row>
    <row r="5" spans="1:14">
      <c r="F5" s="1"/>
      <c r="K5" s="310"/>
      <c r="N5" s="308"/>
    </row>
    <row r="6" spans="1:14" ht="15.75">
      <c r="A6" s="376" t="s">
        <v>456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</row>
    <row r="7" spans="1:14" ht="15">
      <c r="A7" s="362" t="s">
        <v>409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309"/>
      <c r="M7" s="309"/>
      <c r="N7" s="308"/>
    </row>
    <row r="8" spans="1:14" s="335" customFormat="1" ht="45">
      <c r="A8" s="316" t="s">
        <v>76</v>
      </c>
      <c r="B8" s="316" t="s">
        <v>75</v>
      </c>
      <c r="C8" s="315" t="s">
        <v>408</v>
      </c>
      <c r="D8" s="315" t="s">
        <v>104</v>
      </c>
      <c r="E8" s="315" t="s">
        <v>407</v>
      </c>
      <c r="F8" s="106" t="s">
        <v>458</v>
      </c>
      <c r="G8" s="162" t="s">
        <v>72</v>
      </c>
      <c r="H8" s="162" t="s">
        <v>71</v>
      </c>
      <c r="I8" s="40" t="s">
        <v>406</v>
      </c>
      <c r="J8" s="40" t="s">
        <v>69</v>
      </c>
      <c r="K8" s="40" t="s">
        <v>68</v>
      </c>
      <c r="L8" s="40" t="s">
        <v>405</v>
      </c>
      <c r="M8" s="40" t="s">
        <v>66</v>
      </c>
      <c r="N8" s="40" t="s">
        <v>65</v>
      </c>
    </row>
    <row r="9" spans="1:14" s="335" customFormat="1" ht="15">
      <c r="A9" s="306"/>
      <c r="B9" s="306"/>
      <c r="C9" s="305"/>
      <c r="D9" s="305"/>
      <c r="E9" s="305"/>
      <c r="F9" s="304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4" s="333" customFormat="1" ht="15">
      <c r="A10" s="297">
        <v>1</v>
      </c>
      <c r="B10" s="34" t="s">
        <v>438</v>
      </c>
      <c r="C10" s="98"/>
      <c r="D10" s="97"/>
      <c r="E10" s="302" t="s">
        <v>12</v>
      </c>
      <c r="F10" s="36">
        <v>3</v>
      </c>
      <c r="G10" s="291"/>
      <c r="H10" s="290">
        <v>0</v>
      </c>
      <c r="I10" s="289"/>
      <c r="J10" s="286">
        <v>0</v>
      </c>
      <c r="K10" s="288">
        <v>0</v>
      </c>
      <c r="L10" s="332"/>
      <c r="M10" s="286">
        <v>0</v>
      </c>
      <c r="N10" s="288">
        <v>0</v>
      </c>
    </row>
    <row r="11" spans="1:14" s="333" customFormat="1" ht="15">
      <c r="A11" s="297">
        <v>2</v>
      </c>
      <c r="B11" s="34" t="s">
        <v>437</v>
      </c>
      <c r="C11" s="98"/>
      <c r="D11" s="97"/>
      <c r="E11" s="302" t="s">
        <v>189</v>
      </c>
      <c r="F11" s="36">
        <v>25</v>
      </c>
      <c r="G11" s="291"/>
      <c r="H11" s="290">
        <v>0</v>
      </c>
      <c r="I11" s="289"/>
      <c r="J11" s="286">
        <v>0</v>
      </c>
      <c r="K11" s="288">
        <v>0</v>
      </c>
      <c r="L11" s="332"/>
      <c r="M11" s="286">
        <v>0</v>
      </c>
      <c r="N11" s="288">
        <v>0</v>
      </c>
    </row>
    <row r="12" spans="1:14" s="333" customFormat="1" ht="15">
      <c r="A12" s="297">
        <v>3</v>
      </c>
      <c r="B12" s="34" t="s">
        <v>436</v>
      </c>
      <c r="C12" s="98"/>
      <c r="D12" s="97"/>
      <c r="E12" s="302" t="s">
        <v>12</v>
      </c>
      <c r="F12" s="32">
        <v>100</v>
      </c>
      <c r="G12" s="291"/>
      <c r="H12" s="290">
        <v>0</v>
      </c>
      <c r="I12" s="289"/>
      <c r="J12" s="286">
        <v>0</v>
      </c>
      <c r="K12" s="288">
        <v>0</v>
      </c>
      <c r="L12" s="332"/>
      <c r="M12" s="286">
        <v>0</v>
      </c>
      <c r="N12" s="288">
        <v>0</v>
      </c>
    </row>
    <row r="13" spans="1:14" s="335" customFormat="1" ht="33.75">
      <c r="A13" s="297">
        <v>4</v>
      </c>
      <c r="B13" s="100" t="s">
        <v>435</v>
      </c>
      <c r="C13" s="98"/>
      <c r="D13" s="97"/>
      <c r="E13" s="33" t="s">
        <v>12</v>
      </c>
      <c r="F13" s="32">
        <v>200</v>
      </c>
      <c r="G13" s="291"/>
      <c r="H13" s="290">
        <v>0</v>
      </c>
      <c r="I13" s="289"/>
      <c r="J13" s="286">
        <v>0</v>
      </c>
      <c r="K13" s="288">
        <v>0</v>
      </c>
      <c r="L13" s="332"/>
      <c r="M13" s="286">
        <v>0</v>
      </c>
      <c r="N13" s="288">
        <v>0</v>
      </c>
    </row>
    <row r="14" spans="1:14" s="335" customFormat="1" ht="15">
      <c r="A14" s="297">
        <v>5</v>
      </c>
      <c r="B14" s="100" t="s">
        <v>434</v>
      </c>
      <c r="C14" s="98"/>
      <c r="D14" s="97"/>
      <c r="E14" s="33" t="s">
        <v>12</v>
      </c>
      <c r="F14" s="32">
        <v>50</v>
      </c>
      <c r="G14" s="291"/>
      <c r="H14" s="290">
        <v>0</v>
      </c>
      <c r="I14" s="289"/>
      <c r="J14" s="286">
        <v>0</v>
      </c>
      <c r="K14" s="288">
        <v>0</v>
      </c>
      <c r="L14" s="332"/>
      <c r="M14" s="286">
        <v>0</v>
      </c>
      <c r="N14" s="288">
        <v>0</v>
      </c>
    </row>
    <row r="15" spans="1:14" s="334" customFormat="1" ht="22.5">
      <c r="A15" s="297">
        <v>6</v>
      </c>
      <c r="B15" s="100" t="s">
        <v>433</v>
      </c>
      <c r="C15" s="98"/>
      <c r="D15" s="98"/>
      <c r="E15" s="33" t="s">
        <v>189</v>
      </c>
      <c r="F15" s="32">
        <v>400</v>
      </c>
      <c r="G15" s="291"/>
      <c r="H15" s="290">
        <v>0</v>
      </c>
      <c r="I15" s="289"/>
      <c r="J15" s="286">
        <v>0</v>
      </c>
      <c r="K15" s="288">
        <v>0</v>
      </c>
      <c r="L15" s="332"/>
      <c r="M15" s="286">
        <v>0</v>
      </c>
      <c r="N15" s="288">
        <v>0</v>
      </c>
    </row>
    <row r="16" spans="1:14" s="333" customFormat="1" ht="15">
      <c r="A16" s="297">
        <v>7</v>
      </c>
      <c r="B16" s="100" t="s">
        <v>432</v>
      </c>
      <c r="C16" s="98"/>
      <c r="D16" s="97"/>
      <c r="E16" s="302" t="s">
        <v>12</v>
      </c>
      <c r="F16" s="32">
        <v>10</v>
      </c>
      <c r="G16" s="291"/>
      <c r="H16" s="290">
        <v>0</v>
      </c>
      <c r="I16" s="289"/>
      <c r="J16" s="286">
        <v>0</v>
      </c>
      <c r="K16" s="288">
        <v>0</v>
      </c>
      <c r="L16" s="332"/>
      <c r="M16" s="286">
        <v>0</v>
      </c>
      <c r="N16" s="288">
        <v>0</v>
      </c>
    </row>
    <row r="17" spans="1:18">
      <c r="A17" s="297">
        <v>8</v>
      </c>
      <c r="B17" s="100" t="s">
        <v>431</v>
      </c>
      <c r="C17" s="98"/>
      <c r="D17" s="97"/>
      <c r="E17" s="33" t="s">
        <v>12</v>
      </c>
      <c r="F17" s="32">
        <v>100</v>
      </c>
      <c r="G17" s="291"/>
      <c r="H17" s="290">
        <v>0</v>
      </c>
      <c r="I17" s="289"/>
      <c r="J17" s="286">
        <v>0</v>
      </c>
      <c r="K17" s="288">
        <v>0</v>
      </c>
      <c r="L17" s="332"/>
      <c r="M17" s="286">
        <v>0</v>
      </c>
      <c r="N17" s="288">
        <v>0</v>
      </c>
    </row>
    <row r="18" spans="1:18" ht="13.5" thickBot="1">
      <c r="A18" s="297">
        <v>9</v>
      </c>
      <c r="B18" s="100" t="s">
        <v>430</v>
      </c>
      <c r="C18" s="98"/>
      <c r="D18" s="97"/>
      <c r="E18" s="33" t="s">
        <v>12</v>
      </c>
      <c r="F18" s="32">
        <v>30</v>
      </c>
      <c r="G18" s="291"/>
      <c r="H18" s="290">
        <v>0</v>
      </c>
      <c r="I18" s="289"/>
      <c r="J18" s="286">
        <v>0</v>
      </c>
      <c r="K18" s="288">
        <v>0</v>
      </c>
      <c r="L18" s="332"/>
      <c r="M18" s="286">
        <v>0</v>
      </c>
      <c r="N18" s="288">
        <v>0</v>
      </c>
    </row>
    <row r="19" spans="1:18" s="325" customFormat="1" ht="13.5" thickBot="1">
      <c r="A19" s="374" t="s">
        <v>11</v>
      </c>
      <c r="B19" s="407"/>
      <c r="C19" s="407"/>
      <c r="D19" s="407"/>
      <c r="E19" s="407"/>
      <c r="F19" s="407"/>
      <c r="G19" s="407"/>
      <c r="H19" s="407"/>
      <c r="I19" s="407"/>
      <c r="J19" s="408"/>
      <c r="K19" s="283">
        <f>SUM(K10:K18)</f>
        <v>0</v>
      </c>
      <c r="L19" s="285"/>
      <c r="M19" s="320"/>
      <c r="N19" s="283">
        <f>SUM(N10:N18)</f>
        <v>0</v>
      </c>
    </row>
    <row r="20" spans="1:18" s="325" customFormat="1" ht="15" customHeight="1">
      <c r="A20" s="90"/>
      <c r="B20" s="86"/>
      <c r="C20" s="86"/>
      <c r="D20" s="86"/>
      <c r="E20" s="86"/>
      <c r="F20" s="86"/>
      <c r="G20" s="86"/>
      <c r="H20" s="86"/>
      <c r="I20" s="86"/>
      <c r="J20" s="86"/>
      <c r="K20" s="330"/>
      <c r="L20" s="331"/>
      <c r="M20" s="331"/>
      <c r="N20" s="330"/>
    </row>
    <row r="21" spans="1:18" s="325" customFormat="1" ht="15" customHeight="1">
      <c r="A21" s="8" t="s">
        <v>470</v>
      </c>
      <c r="B21" s="8"/>
      <c r="C21" s="8"/>
      <c r="D21" s="4"/>
      <c r="E21" s="4"/>
      <c r="F21" s="152"/>
      <c r="G21" s="4"/>
      <c r="H21" s="4"/>
      <c r="I21" s="4"/>
      <c r="J21" s="279"/>
      <c r="K21" s="277"/>
      <c r="L21" s="279"/>
      <c r="M21" s="279"/>
      <c r="N21" s="277"/>
    </row>
    <row r="22" spans="1:18" s="325" customFormat="1" ht="15" customHeight="1">
      <c r="A22" s="8" t="s">
        <v>8</v>
      </c>
      <c r="B22" s="8"/>
      <c r="C22" s="8"/>
      <c r="D22" s="4"/>
      <c r="E22" s="4"/>
      <c r="F22" s="4"/>
      <c r="G22" s="4"/>
      <c r="H22" s="4"/>
      <c r="I22" s="4"/>
      <c r="J22" s="279"/>
      <c r="K22" s="277"/>
      <c r="L22" s="279"/>
      <c r="M22" s="279"/>
      <c r="N22" s="277"/>
    </row>
    <row r="23" spans="1:18" s="325" customFormat="1" ht="15" customHeight="1">
      <c r="A23" s="8" t="s">
        <v>395</v>
      </c>
      <c r="B23" s="8"/>
      <c r="C23" s="8"/>
      <c r="D23" s="4"/>
      <c r="E23" s="4"/>
      <c r="F23" s="152"/>
      <c r="G23" s="4"/>
      <c r="H23" s="4"/>
      <c r="I23" s="4"/>
      <c r="J23" s="279"/>
      <c r="K23" s="277"/>
      <c r="L23" s="279"/>
      <c r="M23" s="279"/>
      <c r="N23" s="277"/>
    </row>
    <row r="24" spans="1:18" s="325" customFormat="1" ht="15" customHeight="1">
      <c r="A24" s="23" t="s">
        <v>393</v>
      </c>
      <c r="B24" s="23"/>
      <c r="C24" s="23"/>
      <c r="D24" s="22"/>
      <c r="E24" s="21"/>
      <c r="F24" s="4"/>
      <c r="G24" s="4"/>
      <c r="H24" s="4"/>
      <c r="I24" s="4"/>
      <c r="J24" s="279"/>
      <c r="K24" s="277"/>
      <c r="L24" s="279"/>
      <c r="M24" s="279"/>
      <c r="N24" s="277"/>
    </row>
    <row r="25" spans="1:18" s="325" customFormat="1" ht="15" customHeight="1">
      <c r="A25" s="23" t="s">
        <v>394</v>
      </c>
      <c r="B25" s="23"/>
      <c r="C25" s="23"/>
      <c r="D25" s="22"/>
      <c r="E25" s="21"/>
      <c r="F25" s="4"/>
      <c r="G25" s="4"/>
      <c r="H25" s="4"/>
      <c r="I25" s="4"/>
      <c r="J25" s="279"/>
      <c r="K25" s="277"/>
      <c r="L25" s="279"/>
      <c r="M25" s="279"/>
      <c r="N25" s="277"/>
      <c r="R25" s="329"/>
    </row>
    <row r="26" spans="1:18" s="52" customFormat="1" ht="12">
      <c r="A26" s="8" t="s">
        <v>521</v>
      </c>
      <c r="B26" s="4"/>
      <c r="C26" s="4"/>
      <c r="D26" s="4"/>
      <c r="E26" s="4"/>
      <c r="F26" s="110"/>
      <c r="G26" s="4"/>
      <c r="H26" s="4"/>
      <c r="I26" s="328"/>
      <c r="J26" s="3"/>
      <c r="K26" s="4"/>
      <c r="L26" s="327"/>
      <c r="M26" s="3"/>
    </row>
    <row r="27" spans="1:18" s="52" customFormat="1" ht="12">
      <c r="A27" s="8"/>
      <c r="B27" s="4"/>
      <c r="C27" s="4"/>
      <c r="D27" s="4"/>
      <c r="E27" s="4"/>
      <c r="F27" s="110"/>
      <c r="G27" s="4"/>
      <c r="H27" s="4"/>
      <c r="I27" s="328"/>
      <c r="J27" s="3"/>
      <c r="K27" s="4"/>
      <c r="L27" s="327"/>
      <c r="M27" s="3"/>
    </row>
    <row r="28" spans="1:18" s="325" customFormat="1" ht="15" customHeight="1">
      <c r="A28" s="8" t="s">
        <v>3</v>
      </c>
      <c r="B28" s="8"/>
      <c r="C28" s="8"/>
      <c r="D28" s="4"/>
      <c r="E28" s="4" t="s">
        <v>2</v>
      </c>
      <c r="F28" s="5"/>
      <c r="G28" s="4"/>
      <c r="H28" s="4"/>
      <c r="I28" s="4"/>
      <c r="J28" s="279"/>
      <c r="K28" s="353" t="s">
        <v>1</v>
      </c>
      <c r="L28" s="353"/>
      <c r="M28" s="281"/>
      <c r="N28" s="280"/>
    </row>
    <row r="29" spans="1:18" s="325" customFormat="1" ht="24">
      <c r="A29" s="23" t="s">
        <v>133</v>
      </c>
      <c r="B29" s="8"/>
      <c r="C29" s="8"/>
      <c r="D29" s="4"/>
      <c r="E29" s="4"/>
      <c r="F29" s="152"/>
      <c r="G29" s="326" t="s">
        <v>429</v>
      </c>
      <c r="H29" s="4"/>
      <c r="I29" s="4"/>
      <c r="J29" s="279"/>
      <c r="K29" s="278" t="s">
        <v>258</v>
      </c>
      <c r="L29" s="8"/>
      <c r="M29" s="8"/>
      <c r="N29" s="277"/>
    </row>
    <row r="30" spans="1:18" s="325" customFormat="1" ht="15" customHeight="1">
      <c r="A30" s="276"/>
      <c r="B30" s="275"/>
      <c r="C30" s="275"/>
      <c r="D30" s="275"/>
      <c r="E30" s="275"/>
      <c r="F30" s="274"/>
      <c r="G30" s="52"/>
      <c r="H30" s="52"/>
      <c r="I30" s="52"/>
      <c r="J30" s="270"/>
      <c r="K30" s="271"/>
      <c r="L30" s="270"/>
      <c r="M30" s="270"/>
      <c r="N30" s="269"/>
    </row>
    <row r="31" spans="1:18" s="325" customFormat="1">
      <c r="A31" s="273"/>
      <c r="B31" s="52"/>
      <c r="C31" s="52"/>
      <c r="D31" s="52"/>
      <c r="E31" s="52"/>
      <c r="F31" s="272"/>
      <c r="G31" s="52"/>
      <c r="H31" s="52"/>
      <c r="I31" s="52"/>
      <c r="J31" s="270"/>
      <c r="K31" s="271"/>
      <c r="L31" s="270"/>
      <c r="M31" s="270"/>
      <c r="N31" s="269"/>
    </row>
    <row r="32" spans="1:18" s="325" customFormat="1">
      <c r="A32" s="49"/>
      <c r="B32" s="1"/>
      <c r="C32" s="1"/>
      <c r="D32" s="1"/>
      <c r="E32" s="1"/>
      <c r="F32" s="147"/>
      <c r="G32" s="1"/>
      <c r="H32" s="1"/>
      <c r="I32" s="1"/>
      <c r="J32" s="308"/>
      <c r="K32" s="324"/>
      <c r="L32" s="308"/>
      <c r="M32" s="308"/>
      <c r="N32" s="323"/>
    </row>
    <row r="33" spans="1:14" s="325" customFormat="1">
      <c r="A33" s="49"/>
      <c r="B33" s="1"/>
      <c r="C33" s="1"/>
      <c r="D33" s="1"/>
      <c r="E33" s="1"/>
      <c r="F33" s="147"/>
      <c r="G33" s="1"/>
      <c r="H33" s="1"/>
      <c r="I33" s="1"/>
      <c r="J33" s="308"/>
      <c r="K33" s="324"/>
      <c r="L33" s="308"/>
      <c r="M33" s="308"/>
      <c r="N33" s="323"/>
    </row>
    <row r="34" spans="1:14" s="325" customFormat="1">
      <c r="A34" s="49"/>
      <c r="B34" s="1"/>
      <c r="C34" s="1"/>
      <c r="D34" s="1"/>
      <c r="E34" s="1"/>
      <c r="F34" s="147"/>
      <c r="G34" s="1"/>
      <c r="H34" s="1"/>
      <c r="I34" s="1"/>
      <c r="J34" s="308"/>
      <c r="K34" s="324"/>
      <c r="L34" s="308"/>
      <c r="M34" s="308"/>
      <c r="N34" s="323"/>
    </row>
  </sheetData>
  <mergeCells count="7">
    <mergeCell ref="K28:L28"/>
    <mergeCell ref="A2:B2"/>
    <mergeCell ref="A3:B3"/>
    <mergeCell ref="A4:B4"/>
    <mergeCell ref="A6:N6"/>
    <mergeCell ref="A7:K7"/>
    <mergeCell ref="A19:J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7E0D-F608-4846-8016-0CD5271B259D}">
  <dimension ref="A1:O54"/>
  <sheetViews>
    <sheetView workbookViewId="0">
      <selection activeCell="S21" sqref="S21"/>
    </sheetView>
  </sheetViews>
  <sheetFormatPr defaultColWidth="9.140625" defaultRowHeight="12.75"/>
  <cols>
    <col min="1" max="1" width="3.85546875" style="49" customWidth="1"/>
    <col min="2" max="2" width="47" style="1" customWidth="1"/>
    <col min="3" max="3" width="9.42578125" style="1" customWidth="1"/>
    <col min="4" max="4" width="7.28515625" style="1" customWidth="1"/>
    <col min="5" max="5" width="6.85546875" style="1" customWidth="1"/>
    <col min="6" max="6" width="10.5703125" style="147" customWidth="1"/>
    <col min="7" max="7" width="8.85546875" style="1" customWidth="1"/>
    <col min="8" max="8" width="10" style="1" customWidth="1"/>
    <col min="9" max="9" width="8.5703125" style="1" customWidth="1"/>
    <col min="10" max="10" width="9.140625" style="308"/>
    <col min="11" max="11" width="12.28515625" style="324" customWidth="1"/>
    <col min="12" max="12" width="8.7109375" style="308" customWidth="1"/>
    <col min="13" max="13" width="8.85546875" style="308" customWidth="1"/>
    <col min="14" max="14" width="11.85546875" style="323" customWidth="1"/>
    <col min="15" max="16384" width="9.140625" style="1"/>
  </cols>
  <sheetData>
    <row r="1" spans="1:15" ht="13.5" thickBot="1">
      <c r="A1" s="145" t="s">
        <v>84</v>
      </c>
      <c r="E1" s="311" t="s">
        <v>83</v>
      </c>
      <c r="F1" s="1"/>
      <c r="K1" s="310"/>
      <c r="N1" s="50" t="s">
        <v>81</v>
      </c>
    </row>
    <row r="2" spans="1:15">
      <c r="A2" s="363" t="s">
        <v>220</v>
      </c>
      <c r="B2" s="363"/>
      <c r="E2" s="1" t="s">
        <v>82</v>
      </c>
      <c r="F2" s="1"/>
      <c r="K2" s="310"/>
      <c r="N2" s="308"/>
    </row>
    <row r="3" spans="1:15">
      <c r="A3" s="363" t="s">
        <v>410</v>
      </c>
      <c r="B3" s="363"/>
      <c r="E3" s="1" t="s">
        <v>80</v>
      </c>
      <c r="F3" s="1"/>
      <c r="K3" s="310"/>
      <c r="N3" s="308"/>
    </row>
    <row r="4" spans="1:15">
      <c r="A4" s="363" t="s">
        <v>220</v>
      </c>
      <c r="B4" s="363"/>
      <c r="E4" s="1" t="s">
        <v>79</v>
      </c>
      <c r="F4" s="1"/>
      <c r="K4" s="310"/>
      <c r="N4" s="308"/>
    </row>
    <row r="5" spans="1:15">
      <c r="F5" s="1"/>
      <c r="K5" s="310"/>
      <c r="N5" s="308"/>
    </row>
    <row r="6" spans="1:15" ht="15.75">
      <c r="A6" s="376" t="s">
        <v>457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</row>
    <row r="7" spans="1:15" ht="15">
      <c r="A7" s="362" t="s">
        <v>409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309"/>
      <c r="M7" s="309"/>
      <c r="N7" s="308"/>
    </row>
    <row r="8" spans="1:15" s="337" customFormat="1" ht="45">
      <c r="A8" s="316" t="s">
        <v>76</v>
      </c>
      <c r="B8" s="316" t="s">
        <v>75</v>
      </c>
      <c r="C8" s="315" t="s">
        <v>408</v>
      </c>
      <c r="D8" s="315" t="s">
        <v>104</v>
      </c>
      <c r="E8" s="315" t="s">
        <v>407</v>
      </c>
      <c r="F8" s="106" t="s">
        <v>458</v>
      </c>
      <c r="G8" s="162" t="s">
        <v>72</v>
      </c>
      <c r="H8" s="162" t="s">
        <v>71</v>
      </c>
      <c r="I8" s="40" t="s">
        <v>406</v>
      </c>
      <c r="J8" s="40" t="s">
        <v>69</v>
      </c>
      <c r="K8" s="40" t="s">
        <v>68</v>
      </c>
      <c r="L8" s="40" t="s">
        <v>405</v>
      </c>
      <c r="M8" s="40" t="s">
        <v>66</v>
      </c>
      <c r="N8" s="40" t="s">
        <v>65</v>
      </c>
    </row>
    <row r="9" spans="1:15" s="335" customFormat="1" ht="15">
      <c r="A9" s="306"/>
      <c r="B9" s="306"/>
      <c r="C9" s="305"/>
      <c r="D9" s="305"/>
      <c r="E9" s="305"/>
      <c r="F9" s="304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5" s="347" customFormat="1" ht="15">
      <c r="A10" s="339">
        <v>1</v>
      </c>
      <c r="B10" s="340" t="s">
        <v>452</v>
      </c>
      <c r="C10" s="203"/>
      <c r="D10" s="191"/>
      <c r="E10" s="341" t="s">
        <v>293</v>
      </c>
      <c r="F10" s="36">
        <v>2</v>
      </c>
      <c r="G10" s="342"/>
      <c r="H10" s="343">
        <f>F10*G10</f>
        <v>0</v>
      </c>
      <c r="I10" s="289"/>
      <c r="J10" s="344">
        <f t="shared" ref="J10:J23" si="0">H10*I10</f>
        <v>0</v>
      </c>
      <c r="K10" s="345">
        <f>H10-J10</f>
        <v>0</v>
      </c>
      <c r="L10" s="346"/>
      <c r="M10" s="344">
        <f>K10*L10</f>
        <v>0</v>
      </c>
      <c r="N10" s="345">
        <f t="shared" ref="N10:N23" si="1">K10+M10</f>
        <v>0</v>
      </c>
    </row>
    <row r="11" spans="1:15" s="347" customFormat="1" ht="15">
      <c r="A11" s="339">
        <v>2</v>
      </c>
      <c r="B11" s="340" t="s">
        <v>451</v>
      </c>
      <c r="C11" s="203"/>
      <c r="D11" s="191"/>
      <c r="E11" s="341" t="s">
        <v>12</v>
      </c>
      <c r="F11" s="36">
        <v>3</v>
      </c>
      <c r="G11" s="342"/>
      <c r="H11" s="343">
        <f t="shared" ref="H11:H23" si="2">F11*G11</f>
        <v>0</v>
      </c>
      <c r="I11" s="289"/>
      <c r="J11" s="344">
        <f t="shared" si="0"/>
        <v>0</v>
      </c>
      <c r="K11" s="345">
        <f t="shared" ref="K11:K23" si="3">H11-J11</f>
        <v>0</v>
      </c>
      <c r="L11" s="346"/>
      <c r="M11" s="344">
        <f t="shared" ref="M11:M23" si="4">K11*L11</f>
        <v>0</v>
      </c>
      <c r="N11" s="345">
        <f t="shared" si="1"/>
        <v>0</v>
      </c>
    </row>
    <row r="12" spans="1:15" s="347" customFormat="1" ht="15">
      <c r="A12" s="339">
        <v>3</v>
      </c>
      <c r="B12" s="340" t="s">
        <v>450</v>
      </c>
      <c r="C12" s="203"/>
      <c r="D12" s="191"/>
      <c r="E12" s="341" t="s">
        <v>12</v>
      </c>
      <c r="F12" s="32">
        <v>2</v>
      </c>
      <c r="G12" s="342"/>
      <c r="H12" s="343">
        <f t="shared" si="2"/>
        <v>0</v>
      </c>
      <c r="I12" s="289"/>
      <c r="J12" s="344">
        <f t="shared" si="0"/>
        <v>0</v>
      </c>
      <c r="K12" s="345">
        <f t="shared" si="3"/>
        <v>0</v>
      </c>
      <c r="L12" s="346"/>
      <c r="M12" s="344">
        <f t="shared" si="4"/>
        <v>0</v>
      </c>
      <c r="N12" s="345">
        <f t="shared" si="1"/>
        <v>0</v>
      </c>
    </row>
    <row r="13" spans="1:15" s="338" customFormat="1" ht="22.5">
      <c r="A13" s="339">
        <v>4</v>
      </c>
      <c r="B13" s="189" t="s">
        <v>449</v>
      </c>
      <c r="C13" s="203"/>
      <c r="D13" s="191"/>
      <c r="E13" s="192" t="s">
        <v>12</v>
      </c>
      <c r="F13" s="32">
        <v>5</v>
      </c>
      <c r="G13" s="342"/>
      <c r="H13" s="343">
        <f t="shared" si="2"/>
        <v>0</v>
      </c>
      <c r="I13" s="289"/>
      <c r="J13" s="344">
        <f t="shared" si="0"/>
        <v>0</v>
      </c>
      <c r="K13" s="345">
        <f t="shared" si="3"/>
        <v>0</v>
      </c>
      <c r="L13" s="346"/>
      <c r="M13" s="344">
        <f t="shared" si="4"/>
        <v>0</v>
      </c>
      <c r="N13" s="345">
        <f t="shared" si="1"/>
        <v>0</v>
      </c>
    </row>
    <row r="14" spans="1:15" s="338" customFormat="1" ht="15">
      <c r="A14" s="339">
        <v>5</v>
      </c>
      <c r="B14" s="189" t="s">
        <v>448</v>
      </c>
      <c r="C14" s="203"/>
      <c r="D14" s="191"/>
      <c r="E14" s="192" t="s">
        <v>12</v>
      </c>
      <c r="F14" s="32">
        <v>5</v>
      </c>
      <c r="G14" s="342"/>
      <c r="H14" s="343">
        <f t="shared" si="2"/>
        <v>0</v>
      </c>
      <c r="I14" s="289"/>
      <c r="J14" s="344">
        <f t="shared" si="0"/>
        <v>0</v>
      </c>
      <c r="K14" s="345">
        <f t="shared" si="3"/>
        <v>0</v>
      </c>
      <c r="L14" s="346"/>
      <c r="M14" s="344">
        <f t="shared" si="4"/>
        <v>0</v>
      </c>
      <c r="N14" s="345">
        <f t="shared" si="1"/>
        <v>0</v>
      </c>
      <c r="O14" s="350"/>
    </row>
    <row r="15" spans="1:15" s="338" customFormat="1" ht="15">
      <c r="A15" s="339">
        <v>6</v>
      </c>
      <c r="B15" s="189" t="s">
        <v>447</v>
      </c>
      <c r="C15" s="203"/>
      <c r="D15" s="191"/>
      <c r="E15" s="192" t="s">
        <v>12</v>
      </c>
      <c r="F15" s="32">
        <v>3</v>
      </c>
      <c r="G15" s="342"/>
      <c r="H15" s="343">
        <f t="shared" si="2"/>
        <v>0</v>
      </c>
      <c r="I15" s="289"/>
      <c r="J15" s="344">
        <f t="shared" si="0"/>
        <v>0</v>
      </c>
      <c r="K15" s="345">
        <f t="shared" si="3"/>
        <v>0</v>
      </c>
      <c r="L15" s="346"/>
      <c r="M15" s="344">
        <f t="shared" si="4"/>
        <v>0</v>
      </c>
      <c r="N15" s="345">
        <f t="shared" si="1"/>
        <v>0</v>
      </c>
      <c r="O15" s="350"/>
    </row>
    <row r="16" spans="1:15" s="338" customFormat="1" ht="15">
      <c r="A16" s="339">
        <v>7</v>
      </c>
      <c r="B16" s="189" t="s">
        <v>446</v>
      </c>
      <c r="C16" s="203"/>
      <c r="D16" s="191"/>
      <c r="E16" s="192" t="s">
        <v>12</v>
      </c>
      <c r="F16" s="32">
        <v>3</v>
      </c>
      <c r="G16" s="342"/>
      <c r="H16" s="343">
        <f t="shared" si="2"/>
        <v>0</v>
      </c>
      <c r="I16" s="289"/>
      <c r="J16" s="344">
        <f t="shared" si="0"/>
        <v>0</v>
      </c>
      <c r="K16" s="345">
        <f t="shared" si="3"/>
        <v>0</v>
      </c>
      <c r="L16" s="346"/>
      <c r="M16" s="344">
        <f t="shared" si="4"/>
        <v>0</v>
      </c>
      <c r="N16" s="345">
        <f t="shared" si="1"/>
        <v>0</v>
      </c>
      <c r="O16" s="350"/>
    </row>
    <row r="17" spans="1:15" s="348" customFormat="1" ht="33.75">
      <c r="A17" s="339">
        <v>8</v>
      </c>
      <c r="B17" s="189" t="s">
        <v>445</v>
      </c>
      <c r="C17" s="203"/>
      <c r="D17" s="203"/>
      <c r="E17" s="192" t="s">
        <v>12</v>
      </c>
      <c r="F17" s="32">
        <v>3</v>
      </c>
      <c r="G17" s="342"/>
      <c r="H17" s="343">
        <f t="shared" si="2"/>
        <v>0</v>
      </c>
      <c r="I17" s="289"/>
      <c r="J17" s="344">
        <f t="shared" si="0"/>
        <v>0</v>
      </c>
      <c r="K17" s="345">
        <f t="shared" si="3"/>
        <v>0</v>
      </c>
      <c r="L17" s="346"/>
      <c r="M17" s="344">
        <f t="shared" si="4"/>
        <v>0</v>
      </c>
      <c r="N17" s="345">
        <f t="shared" si="1"/>
        <v>0</v>
      </c>
      <c r="O17" s="351"/>
    </row>
    <row r="18" spans="1:15" s="348" customFormat="1" ht="14.25">
      <c r="A18" s="339">
        <v>9</v>
      </c>
      <c r="B18" s="189" t="s">
        <v>444</v>
      </c>
      <c r="C18" s="203"/>
      <c r="D18" s="203"/>
      <c r="E18" s="192" t="s">
        <v>12</v>
      </c>
      <c r="F18" s="32">
        <v>3</v>
      </c>
      <c r="G18" s="342"/>
      <c r="H18" s="343">
        <f t="shared" si="2"/>
        <v>0</v>
      </c>
      <c r="I18" s="289"/>
      <c r="J18" s="344">
        <f t="shared" si="0"/>
        <v>0</v>
      </c>
      <c r="K18" s="345">
        <f t="shared" si="3"/>
        <v>0</v>
      </c>
      <c r="L18" s="346"/>
      <c r="M18" s="344">
        <f t="shared" si="4"/>
        <v>0</v>
      </c>
      <c r="N18" s="345">
        <f t="shared" si="1"/>
        <v>0</v>
      </c>
      <c r="O18" s="351"/>
    </row>
    <row r="19" spans="1:15" s="347" customFormat="1" ht="33.75">
      <c r="A19" s="339">
        <v>10</v>
      </c>
      <c r="B19" s="340" t="s">
        <v>443</v>
      </c>
      <c r="C19" s="203"/>
      <c r="D19" s="191"/>
      <c r="E19" s="341" t="s">
        <v>12</v>
      </c>
      <c r="F19" s="32">
        <v>1</v>
      </c>
      <c r="G19" s="342"/>
      <c r="H19" s="343">
        <f t="shared" si="2"/>
        <v>0</v>
      </c>
      <c r="I19" s="289"/>
      <c r="J19" s="344">
        <f t="shared" si="0"/>
        <v>0</v>
      </c>
      <c r="K19" s="345">
        <f t="shared" si="3"/>
        <v>0</v>
      </c>
      <c r="L19" s="346"/>
      <c r="M19" s="344">
        <f t="shared" si="4"/>
        <v>0</v>
      </c>
      <c r="N19" s="345">
        <f t="shared" si="1"/>
        <v>0</v>
      </c>
    </row>
    <row r="20" spans="1:15" s="347" customFormat="1" ht="15">
      <c r="A20" s="339">
        <v>11</v>
      </c>
      <c r="B20" s="340" t="s">
        <v>442</v>
      </c>
      <c r="C20" s="203"/>
      <c r="D20" s="191"/>
      <c r="E20" s="341" t="s">
        <v>12</v>
      </c>
      <c r="F20" s="32">
        <v>1</v>
      </c>
      <c r="G20" s="342"/>
      <c r="H20" s="343">
        <f t="shared" si="2"/>
        <v>0</v>
      </c>
      <c r="I20" s="289"/>
      <c r="J20" s="344">
        <f t="shared" si="0"/>
        <v>0</v>
      </c>
      <c r="K20" s="345">
        <f t="shared" si="3"/>
        <v>0</v>
      </c>
      <c r="L20" s="346"/>
      <c r="M20" s="344">
        <f t="shared" si="4"/>
        <v>0</v>
      </c>
      <c r="N20" s="345">
        <f t="shared" si="1"/>
        <v>0</v>
      </c>
    </row>
    <row r="21" spans="1:15" customFormat="1" ht="22.5">
      <c r="A21" s="339">
        <v>12</v>
      </c>
      <c r="B21" s="189" t="s">
        <v>441</v>
      </c>
      <c r="C21" s="203"/>
      <c r="D21" s="191"/>
      <c r="E21" s="192" t="s">
        <v>12</v>
      </c>
      <c r="F21" s="32">
        <v>3</v>
      </c>
      <c r="G21" s="342"/>
      <c r="H21" s="343">
        <f t="shared" si="2"/>
        <v>0</v>
      </c>
      <c r="I21" s="289"/>
      <c r="J21" s="344">
        <f t="shared" si="0"/>
        <v>0</v>
      </c>
      <c r="K21" s="345">
        <f t="shared" si="3"/>
        <v>0</v>
      </c>
      <c r="L21" s="346"/>
      <c r="M21" s="344">
        <f t="shared" si="4"/>
        <v>0</v>
      </c>
      <c r="N21" s="345">
        <f t="shared" si="1"/>
        <v>0</v>
      </c>
    </row>
    <row r="22" spans="1:15" customFormat="1" ht="22.5">
      <c r="A22" s="339">
        <v>13</v>
      </c>
      <c r="B22" s="189" t="s">
        <v>471</v>
      </c>
      <c r="C22" s="203"/>
      <c r="D22" s="191"/>
      <c r="E22" s="192" t="s">
        <v>12</v>
      </c>
      <c r="F22" s="32">
        <v>6</v>
      </c>
      <c r="G22" s="342"/>
      <c r="H22" s="343">
        <f t="shared" si="2"/>
        <v>0</v>
      </c>
      <c r="I22" s="289"/>
      <c r="J22" s="344">
        <f t="shared" si="0"/>
        <v>0</v>
      </c>
      <c r="K22" s="345">
        <f t="shared" si="3"/>
        <v>0</v>
      </c>
      <c r="L22" s="346"/>
      <c r="M22" s="344">
        <f t="shared" si="4"/>
        <v>0</v>
      </c>
      <c r="N22" s="345">
        <f t="shared" si="1"/>
        <v>0</v>
      </c>
    </row>
    <row r="23" spans="1:15" s="349" customFormat="1" ht="13.5" thickBot="1">
      <c r="A23" s="339">
        <v>14</v>
      </c>
      <c r="B23" s="340" t="s">
        <v>440</v>
      </c>
      <c r="C23" s="203"/>
      <c r="D23" s="191"/>
      <c r="E23" s="192" t="s">
        <v>12</v>
      </c>
      <c r="F23" s="32">
        <v>3</v>
      </c>
      <c r="G23" s="342"/>
      <c r="H23" s="343">
        <f t="shared" si="2"/>
        <v>0</v>
      </c>
      <c r="I23" s="289"/>
      <c r="J23" s="344">
        <f t="shared" si="0"/>
        <v>0</v>
      </c>
      <c r="K23" s="345">
        <f t="shared" si="3"/>
        <v>0</v>
      </c>
      <c r="L23" s="346"/>
      <c r="M23" s="344">
        <f t="shared" si="4"/>
        <v>0</v>
      </c>
      <c r="N23" s="345">
        <f t="shared" si="1"/>
        <v>0</v>
      </c>
    </row>
    <row r="24" spans="1:15" s="325" customFormat="1" ht="13.5" thickBot="1">
      <c r="A24" s="374" t="s">
        <v>11</v>
      </c>
      <c r="B24" s="402"/>
      <c r="C24" s="402"/>
      <c r="D24" s="402"/>
      <c r="E24" s="402"/>
      <c r="F24" s="402"/>
      <c r="G24" s="402"/>
      <c r="H24" s="402"/>
      <c r="I24" s="402"/>
      <c r="J24" s="403"/>
      <c r="K24" s="283">
        <f>SUM(K10:K23)</f>
        <v>0</v>
      </c>
      <c r="L24" s="285"/>
      <c r="M24" s="284"/>
      <c r="N24" s="283">
        <f>SUM(N10:N23)</f>
        <v>0</v>
      </c>
    </row>
    <row r="25" spans="1:15" s="325" customFormat="1">
      <c r="A25" s="90"/>
      <c r="B25" s="86"/>
      <c r="C25" s="86"/>
      <c r="D25" s="86"/>
      <c r="E25" s="86"/>
      <c r="F25" s="86"/>
      <c r="G25" s="86"/>
      <c r="H25" s="86"/>
      <c r="I25" s="86"/>
      <c r="J25" s="86"/>
      <c r="K25" s="330"/>
      <c r="L25" s="331"/>
      <c r="M25" s="331"/>
      <c r="N25" s="330"/>
    </row>
    <row r="26" spans="1:15" s="325" customFormat="1">
      <c r="A26" s="8" t="s">
        <v>472</v>
      </c>
      <c r="B26" s="8"/>
      <c r="C26" s="8"/>
      <c r="D26" s="4"/>
      <c r="E26" s="4"/>
      <c r="F26" s="152"/>
      <c r="G26" s="4"/>
      <c r="H26" s="4"/>
      <c r="I26" s="4"/>
      <c r="J26" s="279"/>
      <c r="K26" s="277"/>
      <c r="L26" s="279"/>
      <c r="M26" s="279"/>
      <c r="N26" s="277"/>
    </row>
    <row r="27" spans="1:15" s="325" customFormat="1">
      <c r="A27" s="8" t="s">
        <v>8</v>
      </c>
      <c r="B27" s="8"/>
      <c r="C27" s="8"/>
      <c r="D27" s="4"/>
      <c r="E27" s="4"/>
      <c r="F27" s="4"/>
      <c r="G27" s="4"/>
      <c r="H27" s="4"/>
      <c r="I27" s="4"/>
      <c r="J27" s="279"/>
      <c r="K27" s="277"/>
      <c r="L27" s="279"/>
      <c r="M27" s="279"/>
      <c r="N27" s="277"/>
    </row>
    <row r="28" spans="1:15" s="325" customFormat="1">
      <c r="A28" s="8" t="s">
        <v>395</v>
      </c>
      <c r="B28" s="8"/>
      <c r="C28" s="8"/>
      <c r="D28" s="4"/>
      <c r="E28" s="4"/>
      <c r="F28" s="152"/>
      <c r="G28" s="4"/>
      <c r="H28" s="4"/>
      <c r="I28" s="4"/>
      <c r="J28" s="279"/>
      <c r="K28" s="277"/>
      <c r="L28" s="279"/>
      <c r="M28" s="279"/>
      <c r="N28" s="277"/>
    </row>
    <row r="29" spans="1:15" s="325" customFormat="1">
      <c r="A29" s="409" t="s">
        <v>439</v>
      </c>
      <c r="B29" s="400"/>
      <c r="C29" s="400"/>
      <c r="D29" s="410"/>
      <c r="E29" s="410"/>
      <c r="F29" s="410"/>
      <c r="G29" s="410"/>
      <c r="H29" s="4"/>
      <c r="I29" s="4"/>
      <c r="J29" s="279"/>
      <c r="K29" s="277"/>
      <c r="L29" s="279"/>
      <c r="M29" s="279"/>
      <c r="N29" s="277"/>
    </row>
    <row r="30" spans="1:15" s="325" customFormat="1">
      <c r="A30" s="23" t="s">
        <v>393</v>
      </c>
      <c r="B30" s="23"/>
      <c r="C30" s="23"/>
      <c r="D30" s="22"/>
      <c r="E30" s="21"/>
      <c r="F30" s="4"/>
      <c r="G30" s="4"/>
      <c r="H30" s="4"/>
      <c r="I30" s="4"/>
      <c r="J30" s="279"/>
      <c r="K30" s="277"/>
      <c r="L30" s="279"/>
      <c r="M30" s="279"/>
      <c r="N30" s="277"/>
    </row>
    <row r="31" spans="1:15" s="325" customFormat="1">
      <c r="A31" s="8" t="s">
        <v>520</v>
      </c>
      <c r="B31" s="4"/>
      <c r="C31" s="4"/>
      <c r="D31" s="4"/>
      <c r="E31" s="4"/>
      <c r="F31" s="110"/>
      <c r="G31" s="4"/>
      <c r="H31" s="4"/>
      <c r="I31" s="4"/>
      <c r="J31" s="279"/>
      <c r="K31" s="277"/>
      <c r="L31" s="279"/>
      <c r="M31" s="279"/>
      <c r="N31" s="277"/>
    </row>
    <row r="32" spans="1:15" s="325" customFormat="1">
      <c r="A32" s="8"/>
      <c r="B32" s="4"/>
      <c r="C32" s="4"/>
      <c r="D32" s="4"/>
      <c r="E32" s="4"/>
      <c r="F32" s="110"/>
      <c r="G32" s="4"/>
      <c r="H32" s="4"/>
      <c r="I32" s="4"/>
      <c r="J32" s="279"/>
      <c r="K32" s="277"/>
      <c r="L32" s="279"/>
      <c r="M32" s="279"/>
      <c r="N32" s="277"/>
    </row>
    <row r="33" spans="1:14" s="325" customFormat="1">
      <c r="A33" s="8" t="s">
        <v>3</v>
      </c>
      <c r="B33" s="8"/>
      <c r="C33" s="8"/>
      <c r="D33" s="4"/>
      <c r="E33" s="4" t="s">
        <v>2</v>
      </c>
      <c r="F33" s="5"/>
      <c r="G33" s="4"/>
      <c r="H33" s="4"/>
      <c r="I33" s="4"/>
      <c r="J33" s="279"/>
      <c r="K33" s="353" t="s">
        <v>1</v>
      </c>
      <c r="L33" s="353"/>
      <c r="M33" s="281"/>
      <c r="N33" s="280"/>
    </row>
    <row r="34" spans="1:14" s="325" customFormat="1" ht="15" customHeight="1">
      <c r="A34" s="23" t="s">
        <v>133</v>
      </c>
      <c r="B34" s="8"/>
      <c r="C34" s="8"/>
      <c r="D34" s="4"/>
      <c r="E34" s="4"/>
      <c r="F34" s="152"/>
      <c r="G34" s="4"/>
      <c r="H34" s="4"/>
      <c r="I34" s="4"/>
      <c r="J34" s="279"/>
      <c r="K34" s="278" t="s">
        <v>258</v>
      </c>
      <c r="L34" s="8"/>
      <c r="M34" s="8"/>
      <c r="N34" s="277"/>
    </row>
    <row r="35" spans="1:14" s="325" customFormat="1">
      <c r="A35" s="276"/>
      <c r="B35" s="275"/>
      <c r="C35" s="275"/>
      <c r="D35" s="275"/>
      <c r="E35" s="275"/>
      <c r="F35" s="274"/>
      <c r="G35" s="52"/>
      <c r="H35" s="52"/>
      <c r="I35" s="52"/>
      <c r="J35" s="270"/>
      <c r="K35" s="271"/>
      <c r="L35" s="270"/>
      <c r="M35" s="270"/>
      <c r="N35" s="269"/>
    </row>
    <row r="36" spans="1:14" s="325" customFormat="1">
      <c r="A36" s="273"/>
      <c r="B36" s="52"/>
      <c r="C36" s="52"/>
      <c r="D36" s="52"/>
      <c r="E36" s="52"/>
      <c r="F36" s="272"/>
      <c r="G36" s="52"/>
      <c r="H36" s="52"/>
      <c r="I36" s="52"/>
      <c r="J36" s="270"/>
      <c r="K36" s="271"/>
      <c r="L36" s="270"/>
      <c r="M36" s="270"/>
      <c r="N36" s="269"/>
    </row>
    <row r="37" spans="1:14" s="325" customFormat="1">
      <c r="A37" s="49"/>
      <c r="B37" s="1"/>
      <c r="C37" s="1"/>
      <c r="D37" s="1"/>
      <c r="E37" s="1"/>
      <c r="F37" s="147"/>
      <c r="G37" s="1"/>
      <c r="H37" s="1"/>
      <c r="I37" s="1"/>
      <c r="J37" s="308"/>
      <c r="K37" s="324"/>
      <c r="L37" s="308"/>
      <c r="M37" s="308"/>
      <c r="N37" s="323"/>
    </row>
    <row r="38" spans="1:14" s="325" customFormat="1">
      <c r="A38" s="49"/>
      <c r="B38" s="1"/>
      <c r="C38" s="1"/>
      <c r="D38" s="1"/>
      <c r="E38" s="1"/>
      <c r="F38" s="147"/>
      <c r="G38" s="1"/>
      <c r="H38" s="1"/>
      <c r="I38" s="1"/>
      <c r="J38" s="308"/>
      <c r="K38" s="324"/>
      <c r="L38" s="308"/>
      <c r="M38" s="308"/>
      <c r="N38" s="323"/>
    </row>
    <row r="39" spans="1:14" s="325" customFormat="1">
      <c r="A39" s="49"/>
      <c r="B39" s="1"/>
      <c r="C39" s="1"/>
      <c r="D39" s="1"/>
      <c r="E39" s="1"/>
      <c r="F39" s="147"/>
      <c r="G39" s="1"/>
      <c r="H39" s="1"/>
      <c r="I39" s="1"/>
      <c r="J39" s="308"/>
      <c r="K39" s="324"/>
      <c r="L39" s="308"/>
      <c r="M39" s="308"/>
      <c r="N39" s="323"/>
    </row>
    <row r="40" spans="1:14" s="325" customFormat="1">
      <c r="A40" s="49"/>
      <c r="B40" s="1"/>
      <c r="C40" s="1"/>
      <c r="D40" s="1"/>
      <c r="E40" s="1"/>
      <c r="F40" s="147"/>
      <c r="G40" s="1"/>
      <c r="H40" s="1"/>
      <c r="I40" s="1"/>
      <c r="J40" s="308"/>
      <c r="K40" s="324"/>
      <c r="L40" s="308"/>
      <c r="M40" s="308"/>
      <c r="N40" s="323"/>
    </row>
    <row r="41" spans="1:14" s="325" customFormat="1">
      <c r="A41" s="49"/>
      <c r="B41" s="1"/>
      <c r="C41" s="1"/>
      <c r="D41" s="1"/>
      <c r="E41" s="1"/>
      <c r="F41" s="147"/>
      <c r="G41" s="1"/>
      <c r="H41" s="1"/>
      <c r="I41" s="1"/>
      <c r="J41" s="308"/>
      <c r="K41" s="324"/>
      <c r="L41" s="308"/>
      <c r="M41" s="308"/>
      <c r="N41" s="323"/>
    </row>
    <row r="42" spans="1:14" s="325" customFormat="1">
      <c r="A42" s="49"/>
      <c r="B42" s="1"/>
      <c r="C42" s="1"/>
      <c r="D42" s="1"/>
      <c r="E42" s="1"/>
      <c r="F42" s="147"/>
      <c r="G42" s="1"/>
      <c r="H42" s="1"/>
      <c r="I42" s="1"/>
      <c r="J42" s="308"/>
      <c r="K42" s="324"/>
      <c r="L42" s="308"/>
      <c r="M42" s="308"/>
      <c r="N42" s="323"/>
    </row>
    <row r="43" spans="1:14" s="325" customFormat="1">
      <c r="A43" s="49"/>
      <c r="B43" s="1"/>
      <c r="C43" s="1"/>
      <c r="D43" s="1"/>
      <c r="E43" s="1"/>
      <c r="F43" s="147"/>
      <c r="G43" s="1"/>
      <c r="H43" s="1"/>
      <c r="I43" s="1"/>
      <c r="J43" s="308"/>
      <c r="K43" s="324"/>
      <c r="L43" s="308"/>
      <c r="M43" s="308"/>
      <c r="N43" s="323"/>
    </row>
    <row r="46" spans="1:14" s="2" customFormat="1">
      <c r="A46" s="49"/>
      <c r="B46" s="1"/>
      <c r="C46" s="1"/>
      <c r="D46" s="1"/>
      <c r="E46" s="1"/>
      <c r="F46" s="147"/>
      <c r="G46" s="1"/>
      <c r="H46" s="1"/>
      <c r="I46" s="1"/>
      <c r="J46" s="308"/>
      <c r="K46" s="324"/>
      <c r="L46" s="308"/>
      <c r="M46" s="308"/>
      <c r="N46" s="323"/>
    </row>
    <row r="47" spans="1:14" s="2" customFormat="1">
      <c r="A47" s="49"/>
      <c r="B47" s="1"/>
      <c r="C47" s="1"/>
      <c r="D47" s="1"/>
      <c r="E47" s="1"/>
      <c r="F47" s="147"/>
      <c r="G47" s="1"/>
      <c r="H47" s="1"/>
      <c r="I47" s="1"/>
      <c r="J47" s="308"/>
      <c r="K47" s="324"/>
      <c r="L47" s="308"/>
      <c r="M47" s="308"/>
      <c r="N47" s="323"/>
    </row>
    <row r="48" spans="1:14" s="2" customFormat="1">
      <c r="A48" s="49"/>
      <c r="B48" s="1"/>
      <c r="C48" s="1"/>
      <c r="D48" s="1"/>
      <c r="E48" s="1"/>
      <c r="F48" s="147"/>
      <c r="G48" s="1"/>
      <c r="H48" s="1"/>
      <c r="I48" s="1"/>
      <c r="J48" s="308"/>
      <c r="K48" s="324"/>
      <c r="L48" s="308"/>
      <c r="M48" s="308"/>
      <c r="N48" s="323"/>
    </row>
    <row r="49" spans="1:14" s="2" customFormat="1">
      <c r="A49" s="49"/>
      <c r="B49" s="1"/>
      <c r="C49" s="1"/>
      <c r="D49" s="1"/>
      <c r="E49" s="1"/>
      <c r="F49" s="147"/>
      <c r="G49" s="1"/>
      <c r="H49" s="1"/>
      <c r="I49" s="1"/>
      <c r="J49" s="308"/>
      <c r="K49" s="324"/>
      <c r="L49" s="308"/>
      <c r="M49" s="308"/>
      <c r="N49" s="323"/>
    </row>
    <row r="50" spans="1:14" s="2" customFormat="1">
      <c r="A50" s="49"/>
      <c r="B50" s="1"/>
      <c r="C50" s="1"/>
      <c r="D50" s="1"/>
      <c r="E50" s="1"/>
      <c r="F50" s="147"/>
      <c r="G50" s="1"/>
      <c r="H50" s="1"/>
      <c r="I50" s="1"/>
      <c r="J50" s="308"/>
      <c r="K50" s="324"/>
      <c r="L50" s="308"/>
      <c r="M50" s="308"/>
      <c r="N50" s="323"/>
    </row>
    <row r="51" spans="1:14" s="2" customFormat="1">
      <c r="A51" s="49"/>
      <c r="B51" s="1"/>
      <c r="C51" s="1"/>
      <c r="D51" s="1"/>
      <c r="E51" s="1"/>
      <c r="F51" s="147"/>
      <c r="G51" s="1"/>
      <c r="H51" s="1"/>
      <c r="I51" s="1"/>
      <c r="J51" s="308"/>
      <c r="K51" s="324"/>
      <c r="L51" s="308"/>
      <c r="M51" s="308"/>
      <c r="N51" s="323"/>
    </row>
    <row r="52" spans="1:14" s="2" customFormat="1">
      <c r="A52" s="49"/>
      <c r="B52" s="1"/>
      <c r="C52" s="1"/>
      <c r="D52" s="1"/>
      <c r="E52" s="1"/>
      <c r="F52" s="147"/>
      <c r="G52" s="1"/>
      <c r="H52" s="1"/>
      <c r="I52" s="1"/>
      <c r="J52" s="308"/>
      <c r="K52" s="324"/>
      <c r="L52" s="308"/>
      <c r="M52" s="308"/>
      <c r="N52" s="323"/>
    </row>
    <row r="53" spans="1:14" s="336" customFormat="1">
      <c r="A53" s="49"/>
      <c r="B53" s="1"/>
      <c r="C53" s="1"/>
      <c r="D53" s="1"/>
      <c r="E53" s="1"/>
      <c r="F53" s="147"/>
      <c r="G53" s="1"/>
      <c r="H53" s="1"/>
      <c r="I53" s="1"/>
      <c r="J53" s="308"/>
      <c r="K53" s="324"/>
      <c r="L53" s="308"/>
      <c r="M53" s="308"/>
      <c r="N53" s="323"/>
    </row>
    <row r="54" spans="1:14" s="2" customFormat="1">
      <c r="A54" s="49"/>
      <c r="B54" s="1"/>
      <c r="C54" s="1"/>
      <c r="D54" s="1"/>
      <c r="E54" s="1"/>
      <c r="F54" s="147"/>
      <c r="G54" s="1"/>
      <c r="H54" s="1"/>
      <c r="I54" s="1"/>
      <c r="J54" s="308"/>
      <c r="K54" s="324"/>
      <c r="L54" s="308"/>
      <c r="M54" s="308"/>
      <c r="N54" s="323"/>
    </row>
  </sheetData>
  <mergeCells count="8">
    <mergeCell ref="A29:G29"/>
    <mergeCell ref="K33:L33"/>
    <mergeCell ref="A2:B2"/>
    <mergeCell ref="A3:B3"/>
    <mergeCell ref="A4:B4"/>
    <mergeCell ref="A6:N6"/>
    <mergeCell ref="A7:K7"/>
    <mergeCell ref="A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2B5DD-8CB5-4F63-9931-EC6BCB9F9C7C}">
  <dimension ref="A1:N30"/>
  <sheetViews>
    <sheetView workbookViewId="0">
      <selection activeCell="N19" sqref="N19"/>
    </sheetView>
  </sheetViews>
  <sheetFormatPr defaultColWidth="9.140625" defaultRowHeight="12.75"/>
  <cols>
    <col min="1" max="1" width="3.85546875" style="1" customWidth="1"/>
    <col min="2" max="2" width="25.140625" style="1" customWidth="1"/>
    <col min="3" max="3" width="13" style="1" customWidth="1"/>
    <col min="4" max="4" width="15.42578125" style="1" customWidth="1"/>
    <col min="5" max="5" width="5.5703125" style="1" customWidth="1"/>
    <col min="6" max="8" width="9.140625" style="1"/>
    <col min="9" max="9" width="7.28515625" style="1" customWidth="1"/>
    <col min="10" max="10" width="9.140625" style="1"/>
    <col min="11" max="11" width="11.28515625" style="1" customWidth="1"/>
    <col min="12" max="12" width="6.7109375" style="1" customWidth="1"/>
    <col min="13" max="13" width="9.140625" style="1"/>
    <col min="14" max="14" width="11.42578125" style="1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K1" s="48"/>
    </row>
    <row r="2" spans="1:14" ht="13.5" thickBot="1">
      <c r="A2" s="373"/>
      <c r="B2" s="373"/>
      <c r="C2" s="49"/>
      <c r="E2" s="363" t="s">
        <v>82</v>
      </c>
      <c r="F2" s="363"/>
      <c r="G2" s="363"/>
      <c r="H2" s="363"/>
      <c r="I2" s="363"/>
      <c r="K2" s="48"/>
      <c r="N2" s="50" t="s">
        <v>81</v>
      </c>
    </row>
    <row r="3" spans="1:14" ht="18" customHeight="1">
      <c r="A3" s="373"/>
      <c r="B3" s="373"/>
      <c r="C3" s="49"/>
      <c r="E3" s="363" t="s">
        <v>80</v>
      </c>
      <c r="F3" s="363"/>
      <c r="G3" s="363"/>
      <c r="K3" s="48"/>
    </row>
    <row r="4" spans="1:14" ht="18" customHeight="1">
      <c r="A4" s="373"/>
      <c r="B4" s="373"/>
      <c r="C4" s="49"/>
      <c r="E4" s="363" t="s">
        <v>79</v>
      </c>
      <c r="F4" s="363"/>
      <c r="G4" s="363"/>
      <c r="K4" s="48"/>
    </row>
    <row r="5" spans="1:14" ht="18" customHeight="1">
      <c r="A5" s="49"/>
      <c r="K5" s="48"/>
    </row>
    <row r="6" spans="1:14" ht="15.75">
      <c r="A6" s="354" t="s">
        <v>107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4" ht="15">
      <c r="A7" s="355" t="s">
        <v>106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44"/>
      <c r="M7" s="44"/>
    </row>
    <row r="8" spans="1:14" s="70" customFormat="1" ht="45">
      <c r="A8" s="43" t="s">
        <v>76</v>
      </c>
      <c r="B8" s="43" t="s">
        <v>75</v>
      </c>
      <c r="C8" s="42" t="s">
        <v>105</v>
      </c>
      <c r="D8" s="42" t="s">
        <v>104</v>
      </c>
      <c r="E8" s="42" t="s">
        <v>103</v>
      </c>
      <c r="F8" s="42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67" customFormat="1" ht="14.25">
      <c r="A9" s="69"/>
      <c r="B9" s="69"/>
      <c r="C9" s="68"/>
      <c r="D9" s="68"/>
      <c r="E9" s="68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4" s="65" customFormat="1" ht="33.75">
      <c r="A10" s="64" t="s">
        <v>59</v>
      </c>
      <c r="B10" s="63" t="s">
        <v>102</v>
      </c>
      <c r="C10" s="62"/>
      <c r="D10" s="61"/>
      <c r="E10" s="60" t="s">
        <v>99</v>
      </c>
      <c r="F10" s="66">
        <v>108</v>
      </c>
      <c r="G10" s="58"/>
      <c r="H10" s="55">
        <f t="shared" ref="H10:H17" si="0">F10*G10</f>
        <v>0</v>
      </c>
      <c r="I10" s="57"/>
      <c r="J10" s="55">
        <f t="shared" ref="J10:J17" si="1">H10*I10</f>
        <v>0</v>
      </c>
      <c r="K10" s="54">
        <f t="shared" ref="K10:K17" si="2">H10-J10</f>
        <v>0</v>
      </c>
      <c r="L10" s="56">
        <v>0.22</v>
      </c>
      <c r="M10" s="55">
        <f t="shared" ref="M10:M17" si="3">K10*L10</f>
        <v>0</v>
      </c>
      <c r="N10" s="54">
        <f t="shared" ref="N10:N17" si="4">K10+M10</f>
        <v>0</v>
      </c>
    </row>
    <row r="11" spans="1:14" s="65" customFormat="1" ht="22.5">
      <c r="A11" s="64" t="s">
        <v>56</v>
      </c>
      <c r="B11" s="63" t="s">
        <v>101</v>
      </c>
      <c r="C11" s="62"/>
      <c r="D11" s="61"/>
      <c r="E11" s="60" t="s">
        <v>99</v>
      </c>
      <c r="F11" s="59">
        <v>54</v>
      </c>
      <c r="G11" s="58"/>
      <c r="H11" s="55">
        <f t="shared" si="0"/>
        <v>0</v>
      </c>
      <c r="I11" s="57"/>
      <c r="J11" s="55">
        <f t="shared" si="1"/>
        <v>0</v>
      </c>
      <c r="K11" s="54">
        <f t="shared" si="2"/>
        <v>0</v>
      </c>
      <c r="L11" s="56">
        <v>0.22</v>
      </c>
      <c r="M11" s="55">
        <f t="shared" si="3"/>
        <v>0</v>
      </c>
      <c r="N11" s="54">
        <f t="shared" si="4"/>
        <v>0</v>
      </c>
    </row>
    <row r="12" spans="1:14" ht="33.75">
      <c r="A12" s="64" t="s">
        <v>54</v>
      </c>
      <c r="B12" s="63" t="s">
        <v>100</v>
      </c>
      <c r="C12" s="62"/>
      <c r="D12" s="61"/>
      <c r="E12" s="60" t="s">
        <v>99</v>
      </c>
      <c r="F12" s="59">
        <v>180</v>
      </c>
      <c r="G12" s="58"/>
      <c r="H12" s="55">
        <f t="shared" si="0"/>
        <v>0</v>
      </c>
      <c r="I12" s="57"/>
      <c r="J12" s="55">
        <f t="shared" si="1"/>
        <v>0</v>
      </c>
      <c r="K12" s="54">
        <f t="shared" si="2"/>
        <v>0</v>
      </c>
      <c r="L12" s="56">
        <v>0.22</v>
      </c>
      <c r="M12" s="55">
        <f t="shared" si="3"/>
        <v>0</v>
      </c>
      <c r="N12" s="54">
        <f t="shared" si="4"/>
        <v>0</v>
      </c>
    </row>
    <row r="13" spans="1:14" ht="33.75">
      <c r="A13" s="64" t="s">
        <v>52</v>
      </c>
      <c r="B13" s="63" t="s">
        <v>98</v>
      </c>
      <c r="C13" s="62"/>
      <c r="D13" s="61"/>
      <c r="E13" s="60" t="s">
        <v>97</v>
      </c>
      <c r="F13" s="59">
        <v>3</v>
      </c>
      <c r="G13" s="58"/>
      <c r="H13" s="55">
        <f t="shared" si="0"/>
        <v>0</v>
      </c>
      <c r="I13" s="57"/>
      <c r="J13" s="55">
        <f t="shared" si="1"/>
        <v>0</v>
      </c>
      <c r="K13" s="54">
        <f t="shared" si="2"/>
        <v>0</v>
      </c>
      <c r="L13" s="56">
        <v>9.5000000000000001E-2</v>
      </c>
      <c r="M13" s="55">
        <f t="shared" si="3"/>
        <v>0</v>
      </c>
      <c r="N13" s="54">
        <f t="shared" si="4"/>
        <v>0</v>
      </c>
    </row>
    <row r="14" spans="1:14" ht="22.5">
      <c r="A14" s="64" t="s">
        <v>50</v>
      </c>
      <c r="B14" s="63" t="s">
        <v>96</v>
      </c>
      <c r="C14" s="62"/>
      <c r="D14" s="61"/>
      <c r="E14" s="60" t="s">
        <v>95</v>
      </c>
      <c r="F14" s="59">
        <v>3</v>
      </c>
      <c r="G14" s="58"/>
      <c r="H14" s="55">
        <f t="shared" si="0"/>
        <v>0</v>
      </c>
      <c r="I14" s="57"/>
      <c r="J14" s="55">
        <f t="shared" si="1"/>
        <v>0</v>
      </c>
      <c r="K14" s="54">
        <f t="shared" si="2"/>
        <v>0</v>
      </c>
      <c r="L14" s="56">
        <v>0.22</v>
      </c>
      <c r="M14" s="55">
        <f t="shared" si="3"/>
        <v>0</v>
      </c>
      <c r="N14" s="54">
        <f t="shared" si="4"/>
        <v>0</v>
      </c>
    </row>
    <row r="15" spans="1:14" ht="45">
      <c r="A15" s="64" t="s">
        <v>48</v>
      </c>
      <c r="B15" s="63" t="s">
        <v>94</v>
      </c>
      <c r="C15" s="62"/>
      <c r="D15" s="61"/>
      <c r="E15" s="60" t="s">
        <v>91</v>
      </c>
      <c r="F15" s="59">
        <v>1</v>
      </c>
      <c r="G15" s="58"/>
      <c r="H15" s="55">
        <f t="shared" si="0"/>
        <v>0</v>
      </c>
      <c r="I15" s="57"/>
      <c r="J15" s="55">
        <f t="shared" si="1"/>
        <v>0</v>
      </c>
      <c r="K15" s="54">
        <f t="shared" si="2"/>
        <v>0</v>
      </c>
      <c r="L15" s="56">
        <v>9.5000000000000001E-2</v>
      </c>
      <c r="M15" s="55">
        <f t="shared" si="3"/>
        <v>0</v>
      </c>
      <c r="N15" s="54">
        <f t="shared" si="4"/>
        <v>0</v>
      </c>
    </row>
    <row r="16" spans="1:14" ht="33.75">
      <c r="A16" s="64" t="s">
        <v>46</v>
      </c>
      <c r="B16" s="63" t="s">
        <v>93</v>
      </c>
      <c r="C16" s="62"/>
      <c r="D16" s="61"/>
      <c r="E16" s="60" t="s">
        <v>91</v>
      </c>
      <c r="F16" s="59">
        <v>1</v>
      </c>
      <c r="G16" s="58"/>
      <c r="H16" s="55">
        <f t="shared" si="0"/>
        <v>0</v>
      </c>
      <c r="I16" s="57"/>
      <c r="J16" s="55">
        <f t="shared" si="1"/>
        <v>0</v>
      </c>
      <c r="K16" s="54">
        <f t="shared" si="2"/>
        <v>0</v>
      </c>
      <c r="L16" s="56">
        <v>9.5000000000000001E-2</v>
      </c>
      <c r="M16" s="55">
        <f t="shared" si="3"/>
        <v>0</v>
      </c>
      <c r="N16" s="54">
        <f t="shared" si="4"/>
        <v>0</v>
      </c>
    </row>
    <row r="17" spans="1:14" ht="34.5" thickBot="1">
      <c r="A17" s="64" t="s">
        <v>44</v>
      </c>
      <c r="B17" s="63" t="s">
        <v>92</v>
      </c>
      <c r="C17" s="62"/>
      <c r="D17" s="61"/>
      <c r="E17" s="60" t="s">
        <v>91</v>
      </c>
      <c r="F17" s="59">
        <v>1</v>
      </c>
      <c r="G17" s="58"/>
      <c r="H17" s="55">
        <f t="shared" si="0"/>
        <v>0</v>
      </c>
      <c r="I17" s="57"/>
      <c r="J17" s="55">
        <f t="shared" si="1"/>
        <v>0</v>
      </c>
      <c r="K17" s="54">
        <f t="shared" si="2"/>
        <v>0</v>
      </c>
      <c r="L17" s="56">
        <v>9.5000000000000001E-2</v>
      </c>
      <c r="M17" s="55">
        <f t="shared" si="3"/>
        <v>0</v>
      </c>
      <c r="N17" s="54">
        <f t="shared" si="4"/>
        <v>0</v>
      </c>
    </row>
    <row r="18" spans="1:14" ht="13.5" thickBot="1">
      <c r="A18" s="365" t="s">
        <v>11</v>
      </c>
      <c r="B18" s="366"/>
      <c r="C18" s="366"/>
      <c r="D18" s="366"/>
      <c r="E18" s="366"/>
      <c r="F18" s="366"/>
      <c r="G18" s="366"/>
      <c r="H18" s="366"/>
      <c r="I18" s="366"/>
      <c r="J18" s="367"/>
      <c r="K18" s="53">
        <f>SUM(K10:K17)</f>
        <v>0</v>
      </c>
      <c r="L18" s="368"/>
      <c r="M18" s="369"/>
      <c r="N18" s="53">
        <f>SUM(N10:N17)</f>
        <v>0</v>
      </c>
    </row>
    <row r="19" spans="1:14" s="4" customFormat="1" ht="18" customHeight="1">
      <c r="A19" s="370" t="s">
        <v>90</v>
      </c>
      <c r="B19" s="370"/>
      <c r="C19" s="370"/>
      <c r="D19" s="370" t="s">
        <v>89</v>
      </c>
      <c r="E19" s="371"/>
      <c r="F19" s="371"/>
      <c r="K19" s="3"/>
      <c r="N19" s="3"/>
    </row>
    <row r="20" spans="1:14" s="4" customFormat="1" ht="12">
      <c r="A20" s="352" t="s">
        <v>8</v>
      </c>
      <c r="B20" s="352"/>
      <c r="C20" s="352"/>
      <c r="D20" s="352"/>
      <c r="E20" s="8"/>
      <c r="K20" s="3"/>
      <c r="N20" s="3"/>
    </row>
    <row r="21" spans="1:14" s="4" customFormat="1" ht="12">
      <c r="A21" s="352" t="s">
        <v>88</v>
      </c>
      <c r="B21" s="352"/>
      <c r="C21" s="372"/>
      <c r="D21" s="372"/>
      <c r="E21" s="372"/>
      <c r="F21" s="372"/>
      <c r="G21" s="372"/>
      <c r="K21" s="3"/>
      <c r="N21" s="3"/>
    </row>
    <row r="22" spans="1:14" s="4" customFormat="1" ht="12">
      <c r="A22" s="23" t="s">
        <v>87</v>
      </c>
      <c r="B22" s="23"/>
      <c r="C22" s="23"/>
      <c r="D22" s="23"/>
      <c r="E22" s="22"/>
      <c r="F22" s="21"/>
      <c r="K22" s="3"/>
      <c r="N22" s="3"/>
    </row>
    <row r="23" spans="1:14" s="4" customFormat="1" ht="12">
      <c r="A23" s="23"/>
      <c r="B23" s="23"/>
      <c r="C23" s="23"/>
      <c r="D23" s="23"/>
      <c r="E23" s="22"/>
      <c r="F23" s="21"/>
      <c r="K23" s="3"/>
      <c r="N23" s="3"/>
    </row>
    <row r="24" spans="1:14" s="4" customFormat="1" ht="12">
      <c r="A24" s="352" t="s">
        <v>86</v>
      </c>
      <c r="B24" s="352"/>
      <c r="C24" s="352"/>
      <c r="D24" s="352"/>
      <c r="F24" s="5"/>
      <c r="K24" s="3"/>
      <c r="N24" s="3"/>
    </row>
    <row r="25" spans="1:14" s="52" customFormat="1" ht="12">
      <c r="A25" s="352" t="s">
        <v>3</v>
      </c>
      <c r="B25" s="352"/>
      <c r="C25" s="8"/>
      <c r="D25" s="4"/>
      <c r="E25" s="4" t="s">
        <v>2</v>
      </c>
      <c r="F25" s="5"/>
      <c r="G25" s="4"/>
      <c r="H25" s="4"/>
      <c r="I25" s="4"/>
      <c r="J25" s="4"/>
      <c r="K25" s="8"/>
      <c r="L25" s="353" t="s">
        <v>1</v>
      </c>
      <c r="M25" s="353"/>
      <c r="N25" s="353"/>
    </row>
    <row r="26" spans="1:14" s="52" customFormat="1" ht="12">
      <c r="A26" s="352"/>
      <c r="B26" s="352"/>
      <c r="C26" s="8"/>
      <c r="D26" s="4"/>
      <c r="E26" s="4"/>
      <c r="F26" s="5"/>
      <c r="G26" s="7"/>
      <c r="H26" s="7"/>
      <c r="I26" s="7"/>
      <c r="J26" s="7"/>
      <c r="K26" s="7"/>
      <c r="L26" s="7"/>
      <c r="M26" s="7"/>
      <c r="N26" s="7"/>
    </row>
    <row r="27" spans="1:14" ht="18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</sheetData>
  <mergeCells count="18">
    <mergeCell ref="A4:B4"/>
    <mergeCell ref="E4:G4"/>
    <mergeCell ref="A6:N6"/>
    <mergeCell ref="A7:K7"/>
    <mergeCell ref="E1:G1"/>
    <mergeCell ref="A2:B2"/>
    <mergeCell ref="E2:I2"/>
    <mergeCell ref="A3:B3"/>
    <mergeCell ref="E3:G3"/>
    <mergeCell ref="A26:B26"/>
    <mergeCell ref="A18:J18"/>
    <mergeCell ref="L18:M18"/>
    <mergeCell ref="A19:F19"/>
    <mergeCell ref="A21:G21"/>
    <mergeCell ref="A24:D24"/>
    <mergeCell ref="A25:B25"/>
    <mergeCell ref="L25:N25"/>
    <mergeCell ref="A20:D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6AA3-ACB9-45D9-80E9-0A6FAED88AD2}">
  <dimension ref="A1:N25"/>
  <sheetViews>
    <sheetView workbookViewId="0">
      <selection activeCell="N16" sqref="N16"/>
    </sheetView>
  </sheetViews>
  <sheetFormatPr defaultColWidth="9.140625" defaultRowHeight="12.75"/>
  <cols>
    <col min="1" max="1" width="4.140625" style="1" customWidth="1"/>
    <col min="2" max="2" width="18.140625" style="1" customWidth="1"/>
    <col min="3" max="3" width="10.140625" style="1" customWidth="1"/>
    <col min="4" max="4" width="9.140625" style="1"/>
    <col min="5" max="5" width="8.7109375" style="1" customWidth="1"/>
    <col min="6" max="8" width="9.140625" style="1"/>
    <col min="9" max="9" width="7.5703125" style="1" customWidth="1"/>
    <col min="10" max="13" width="9.140625" style="1"/>
    <col min="14" max="14" width="12.5703125" style="1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K1" s="48"/>
    </row>
    <row r="2" spans="1:14" ht="13.5" thickBot="1">
      <c r="A2" s="373"/>
      <c r="B2" s="373"/>
      <c r="C2" s="49"/>
      <c r="E2" s="363" t="s">
        <v>82</v>
      </c>
      <c r="F2" s="363"/>
      <c r="G2" s="363"/>
      <c r="H2" s="363"/>
      <c r="I2" s="363"/>
      <c r="K2" s="48"/>
      <c r="N2" s="50" t="s">
        <v>81</v>
      </c>
    </row>
    <row r="3" spans="1:14" ht="15.75" customHeight="1">
      <c r="A3" s="373"/>
      <c r="B3" s="373"/>
      <c r="C3" s="49"/>
      <c r="E3" s="363" t="s">
        <v>80</v>
      </c>
      <c r="F3" s="363"/>
      <c r="G3" s="363"/>
      <c r="K3" s="48"/>
    </row>
    <row r="4" spans="1:14" ht="16.5" customHeight="1">
      <c r="A4" s="373"/>
      <c r="B4" s="373"/>
      <c r="C4" s="49"/>
      <c r="E4" s="363" t="s">
        <v>79</v>
      </c>
      <c r="F4" s="363"/>
      <c r="G4" s="363"/>
      <c r="K4" s="48"/>
    </row>
    <row r="5" spans="1:14">
      <c r="K5" s="48"/>
    </row>
    <row r="6" spans="1:14" ht="15.75">
      <c r="A6" s="354" t="s">
        <v>120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4" ht="15">
      <c r="A7" s="355" t="s">
        <v>106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44"/>
      <c r="M7" s="44"/>
    </row>
    <row r="8" spans="1:14" s="75" customFormat="1" ht="45">
      <c r="A8" s="43" t="s">
        <v>76</v>
      </c>
      <c r="B8" s="43" t="s">
        <v>75</v>
      </c>
      <c r="C8" s="42" t="s">
        <v>105</v>
      </c>
      <c r="D8" s="42" t="s">
        <v>104</v>
      </c>
      <c r="E8" s="42" t="s">
        <v>119</v>
      </c>
      <c r="F8" s="42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75" customFormat="1" ht="12.75" customHeight="1">
      <c r="A9" s="39"/>
      <c r="B9" s="39"/>
      <c r="C9" s="68"/>
      <c r="D9" s="68"/>
      <c r="E9" s="68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4" ht="27">
      <c r="A10" s="35" t="s">
        <v>59</v>
      </c>
      <c r="B10" s="72" t="s">
        <v>118</v>
      </c>
      <c r="C10" s="74"/>
      <c r="D10" s="73"/>
      <c r="E10" s="60" t="s">
        <v>112</v>
      </c>
      <c r="F10" s="59">
        <v>100</v>
      </c>
      <c r="G10" s="58"/>
      <c r="H10" s="55">
        <f t="shared" ref="H10:H15" si="0">F10*G10</f>
        <v>0</v>
      </c>
      <c r="I10" s="57"/>
      <c r="J10" s="55">
        <f t="shared" ref="J10:J15" si="1">H10*I10</f>
        <v>0</v>
      </c>
      <c r="K10" s="54">
        <f t="shared" ref="K10:K15" si="2">H10-J10</f>
        <v>0</v>
      </c>
      <c r="L10" s="56">
        <v>0.22</v>
      </c>
      <c r="M10" s="55">
        <f t="shared" ref="M10:M15" si="3">K10*L10</f>
        <v>0</v>
      </c>
      <c r="N10" s="54">
        <f t="shared" ref="N10:N15" si="4">K10+M10</f>
        <v>0</v>
      </c>
    </row>
    <row r="11" spans="1:14" ht="27">
      <c r="A11" s="35" t="s">
        <v>56</v>
      </c>
      <c r="B11" s="72" t="s">
        <v>117</v>
      </c>
      <c r="C11" s="71"/>
      <c r="D11" s="61"/>
      <c r="E11" s="60" t="s">
        <v>112</v>
      </c>
      <c r="F11" s="59">
        <v>100</v>
      </c>
      <c r="G11" s="58"/>
      <c r="H11" s="55">
        <f t="shared" si="0"/>
        <v>0</v>
      </c>
      <c r="I11" s="57"/>
      <c r="J11" s="55">
        <f t="shared" si="1"/>
        <v>0</v>
      </c>
      <c r="K11" s="54">
        <f t="shared" si="2"/>
        <v>0</v>
      </c>
      <c r="L11" s="56">
        <v>0.22</v>
      </c>
      <c r="M11" s="55">
        <f t="shared" si="3"/>
        <v>0</v>
      </c>
      <c r="N11" s="54">
        <f t="shared" si="4"/>
        <v>0</v>
      </c>
    </row>
    <row r="12" spans="1:14" ht="27">
      <c r="A12" s="35" t="s">
        <v>54</v>
      </c>
      <c r="B12" s="72" t="s">
        <v>116</v>
      </c>
      <c r="C12" s="71"/>
      <c r="D12" s="61"/>
      <c r="E12" s="60" t="s">
        <v>112</v>
      </c>
      <c r="F12" s="59">
        <v>100</v>
      </c>
      <c r="G12" s="58"/>
      <c r="H12" s="55">
        <f t="shared" si="0"/>
        <v>0</v>
      </c>
      <c r="I12" s="57"/>
      <c r="J12" s="55">
        <f t="shared" si="1"/>
        <v>0</v>
      </c>
      <c r="K12" s="54">
        <f t="shared" si="2"/>
        <v>0</v>
      </c>
      <c r="L12" s="56">
        <v>0.22</v>
      </c>
      <c r="M12" s="55">
        <f t="shared" si="3"/>
        <v>0</v>
      </c>
      <c r="N12" s="54">
        <f t="shared" si="4"/>
        <v>0</v>
      </c>
    </row>
    <row r="13" spans="1:14" ht="27">
      <c r="A13" s="35" t="s">
        <v>52</v>
      </c>
      <c r="B13" s="72" t="s">
        <v>115</v>
      </c>
      <c r="C13" s="71"/>
      <c r="D13" s="61"/>
      <c r="E13" s="60" t="s">
        <v>112</v>
      </c>
      <c r="F13" s="59">
        <v>50</v>
      </c>
      <c r="G13" s="58"/>
      <c r="H13" s="55">
        <f t="shared" si="0"/>
        <v>0</v>
      </c>
      <c r="I13" s="57"/>
      <c r="J13" s="55">
        <f t="shared" si="1"/>
        <v>0</v>
      </c>
      <c r="K13" s="54">
        <f t="shared" si="2"/>
        <v>0</v>
      </c>
      <c r="L13" s="56">
        <v>0.22</v>
      </c>
      <c r="M13" s="55">
        <f t="shared" si="3"/>
        <v>0</v>
      </c>
      <c r="N13" s="54">
        <f t="shared" si="4"/>
        <v>0</v>
      </c>
    </row>
    <row r="14" spans="1:14" ht="27">
      <c r="A14" s="35" t="s">
        <v>50</v>
      </c>
      <c r="B14" s="72" t="s">
        <v>114</v>
      </c>
      <c r="C14" s="71"/>
      <c r="D14" s="61"/>
      <c r="E14" s="60" t="s">
        <v>112</v>
      </c>
      <c r="F14" s="59">
        <v>100</v>
      </c>
      <c r="G14" s="58"/>
      <c r="H14" s="55">
        <f t="shared" si="0"/>
        <v>0</v>
      </c>
      <c r="I14" s="57"/>
      <c r="J14" s="55">
        <f t="shared" si="1"/>
        <v>0</v>
      </c>
      <c r="K14" s="54">
        <f t="shared" si="2"/>
        <v>0</v>
      </c>
      <c r="L14" s="56">
        <v>0.22</v>
      </c>
      <c r="M14" s="55">
        <f t="shared" si="3"/>
        <v>0</v>
      </c>
      <c r="N14" s="54">
        <f t="shared" si="4"/>
        <v>0</v>
      </c>
    </row>
    <row r="15" spans="1:14" ht="27.75" thickBot="1">
      <c r="A15" s="35" t="s">
        <v>48</v>
      </c>
      <c r="B15" s="72" t="s">
        <v>113</v>
      </c>
      <c r="C15" s="71"/>
      <c r="D15" s="61"/>
      <c r="E15" s="60" t="s">
        <v>112</v>
      </c>
      <c r="F15" s="59">
        <v>10</v>
      </c>
      <c r="G15" s="58"/>
      <c r="H15" s="55">
        <f t="shared" si="0"/>
        <v>0</v>
      </c>
      <c r="I15" s="57"/>
      <c r="J15" s="55">
        <f t="shared" si="1"/>
        <v>0</v>
      </c>
      <c r="K15" s="54">
        <f t="shared" si="2"/>
        <v>0</v>
      </c>
      <c r="L15" s="56">
        <v>0.22</v>
      </c>
      <c r="M15" s="55">
        <f t="shared" si="3"/>
        <v>0</v>
      </c>
      <c r="N15" s="54">
        <f t="shared" si="4"/>
        <v>0</v>
      </c>
    </row>
    <row r="16" spans="1:14" ht="13.5" customHeight="1" thickBot="1">
      <c r="A16" s="374" t="s">
        <v>11</v>
      </c>
      <c r="B16" s="375"/>
      <c r="C16" s="375"/>
      <c r="D16" s="375"/>
      <c r="E16" s="375"/>
      <c r="F16" s="375"/>
      <c r="G16" s="375"/>
      <c r="H16" s="375"/>
      <c r="I16" s="375"/>
      <c r="J16" s="369"/>
      <c r="K16" s="53">
        <f>SUM(K10:K15)</f>
        <v>0</v>
      </c>
      <c r="L16" s="368"/>
      <c r="M16" s="369"/>
      <c r="N16" s="53">
        <f>SUM(N10:N15)</f>
        <v>0</v>
      </c>
    </row>
    <row r="17" spans="1:14" ht="18" customHeight="1">
      <c r="A17" s="352" t="s">
        <v>111</v>
      </c>
      <c r="B17" s="352"/>
      <c r="C17" s="352"/>
      <c r="D17" s="352"/>
      <c r="E17" s="356"/>
      <c r="F17" s="356"/>
      <c r="G17" s="356"/>
      <c r="H17" s="356"/>
      <c r="I17" s="356"/>
      <c r="J17" s="356"/>
      <c r="K17" s="356"/>
      <c r="L17" s="356"/>
      <c r="M17" s="356"/>
      <c r="N17" s="356"/>
    </row>
    <row r="18" spans="1:14" ht="18" customHeight="1">
      <c r="A18" s="352" t="s">
        <v>8</v>
      </c>
      <c r="B18" s="352"/>
      <c r="C18" s="352"/>
      <c r="D18" s="352"/>
      <c r="E18" s="8"/>
      <c r="F18" s="4"/>
      <c r="G18" s="4"/>
      <c r="H18" s="4"/>
      <c r="I18" s="4"/>
      <c r="J18" s="4"/>
      <c r="K18" s="3"/>
      <c r="L18" s="4"/>
      <c r="M18" s="4"/>
      <c r="N18" s="3"/>
    </row>
    <row r="19" spans="1:14" ht="18" customHeight="1">
      <c r="A19" s="352" t="s">
        <v>110</v>
      </c>
      <c r="B19" s="352"/>
      <c r="C19" s="372"/>
      <c r="D19" s="372"/>
      <c r="E19" s="372"/>
      <c r="F19" s="372"/>
      <c r="G19" s="372"/>
      <c r="H19" s="4"/>
      <c r="I19" s="4"/>
      <c r="J19" s="4"/>
      <c r="K19" s="3"/>
      <c r="L19" s="4"/>
      <c r="M19" s="4"/>
      <c r="N19" s="3"/>
    </row>
    <row r="20" spans="1:14" ht="18" customHeight="1">
      <c r="A20" s="23" t="s">
        <v>109</v>
      </c>
      <c r="B20" s="23"/>
      <c r="C20" s="23"/>
      <c r="D20" s="23"/>
      <c r="E20" s="22"/>
      <c r="F20" s="21"/>
      <c r="G20" s="22"/>
      <c r="H20" s="22"/>
      <c r="I20" s="4"/>
      <c r="J20" s="4"/>
      <c r="K20" s="3"/>
      <c r="L20" s="4"/>
      <c r="M20" s="4"/>
      <c r="N20" s="3"/>
    </row>
    <row r="21" spans="1:14" ht="18" customHeight="1">
      <c r="A21" s="352" t="s">
        <v>5</v>
      </c>
      <c r="B21" s="352"/>
      <c r="C21" s="352"/>
      <c r="D21" s="352"/>
      <c r="E21" s="4"/>
      <c r="F21" s="5"/>
      <c r="G21" s="4"/>
      <c r="H21" s="4"/>
      <c r="I21" s="4"/>
      <c r="J21" s="4"/>
      <c r="K21" s="3"/>
      <c r="L21" s="4"/>
      <c r="M21" s="4"/>
      <c r="N21" s="3"/>
    </row>
    <row r="22" spans="1:14" ht="18" customHeight="1">
      <c r="A22" s="8"/>
      <c r="B22" s="8"/>
      <c r="C22" s="8"/>
      <c r="D22" s="8"/>
      <c r="E22" s="4"/>
      <c r="F22" s="5"/>
      <c r="G22" s="4"/>
      <c r="H22" s="4"/>
      <c r="I22" s="4"/>
      <c r="J22" s="4"/>
      <c r="K22" s="3"/>
      <c r="L22" s="4"/>
      <c r="M22" s="4"/>
      <c r="N22" s="3"/>
    </row>
    <row r="23" spans="1:14" ht="18" customHeight="1">
      <c r="A23" s="352" t="s">
        <v>3</v>
      </c>
      <c r="B23" s="352"/>
      <c r="C23" s="8"/>
      <c r="D23" s="4"/>
      <c r="E23" s="4" t="s">
        <v>2</v>
      </c>
      <c r="F23" s="5"/>
      <c r="G23" s="4"/>
      <c r="H23" s="4"/>
      <c r="I23" s="4"/>
      <c r="J23" s="4"/>
      <c r="K23" s="8"/>
      <c r="L23" s="353" t="s">
        <v>1</v>
      </c>
      <c r="M23" s="353"/>
      <c r="N23" s="353"/>
    </row>
    <row r="24" spans="1:14" ht="18" customHeight="1">
      <c r="A24" s="352"/>
      <c r="B24" s="352"/>
      <c r="C24" s="45"/>
      <c r="E24" s="4"/>
      <c r="F24" s="5"/>
      <c r="G24" s="7"/>
      <c r="H24" s="7"/>
      <c r="I24" s="7"/>
      <c r="J24" s="7"/>
      <c r="K24" s="7"/>
      <c r="L24" s="7" t="s">
        <v>108</v>
      </c>
      <c r="M24" s="7"/>
      <c r="N24" s="7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mergeCells count="18">
    <mergeCell ref="A4:B4"/>
    <mergeCell ref="E4:G4"/>
    <mergeCell ref="A6:N6"/>
    <mergeCell ref="A7:K7"/>
    <mergeCell ref="E1:G1"/>
    <mergeCell ref="A2:B2"/>
    <mergeCell ref="E2:I2"/>
    <mergeCell ref="A3:B3"/>
    <mergeCell ref="E3:G3"/>
    <mergeCell ref="A24:B24"/>
    <mergeCell ref="A16:J16"/>
    <mergeCell ref="L16:M16"/>
    <mergeCell ref="A17:N17"/>
    <mergeCell ref="A19:G19"/>
    <mergeCell ref="A21:D21"/>
    <mergeCell ref="A23:B23"/>
    <mergeCell ref="L23:N23"/>
    <mergeCell ref="A18:D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9652-1B1C-4920-9E60-CFF7D62B6F9E}">
  <dimension ref="A1:N26"/>
  <sheetViews>
    <sheetView workbookViewId="0">
      <selection activeCell="N17" sqref="N17"/>
    </sheetView>
  </sheetViews>
  <sheetFormatPr defaultColWidth="9.140625" defaultRowHeight="12.75"/>
  <cols>
    <col min="1" max="1" width="4.140625" style="1" customWidth="1"/>
    <col min="2" max="2" width="18.140625" style="1" customWidth="1"/>
    <col min="3" max="3" width="10.140625" style="1" customWidth="1"/>
    <col min="4" max="4" width="9.140625" style="1"/>
    <col min="5" max="5" width="8.7109375" style="1" customWidth="1"/>
    <col min="6" max="8" width="9.140625" style="1"/>
    <col min="9" max="9" width="7.5703125" style="1" customWidth="1"/>
    <col min="10" max="13" width="9.140625" style="1"/>
    <col min="14" max="14" width="12.5703125" style="1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K1" s="48"/>
    </row>
    <row r="2" spans="1:14" ht="13.5" thickBot="1">
      <c r="A2" s="373"/>
      <c r="B2" s="373"/>
      <c r="C2" s="49"/>
      <c r="E2" s="363" t="s">
        <v>82</v>
      </c>
      <c r="F2" s="363"/>
      <c r="G2" s="363"/>
      <c r="H2" s="363"/>
      <c r="I2" s="363"/>
      <c r="K2" s="48"/>
      <c r="N2" s="50" t="s">
        <v>81</v>
      </c>
    </row>
    <row r="3" spans="1:14">
      <c r="A3" s="373"/>
      <c r="B3" s="373"/>
      <c r="C3" s="49"/>
      <c r="E3" s="363" t="s">
        <v>80</v>
      </c>
      <c r="F3" s="363"/>
      <c r="G3" s="363"/>
      <c r="K3" s="48"/>
    </row>
    <row r="4" spans="1:14">
      <c r="A4" s="373"/>
      <c r="B4" s="373"/>
      <c r="C4" s="49"/>
      <c r="E4" s="363" t="s">
        <v>79</v>
      </c>
      <c r="F4" s="363"/>
      <c r="G4" s="363"/>
      <c r="K4" s="48"/>
    </row>
    <row r="5" spans="1:14">
      <c r="K5" s="48"/>
    </row>
    <row r="6" spans="1:14" ht="15.75">
      <c r="A6" s="376" t="s">
        <v>131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4" ht="15">
      <c r="A7" s="355" t="s">
        <v>106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44"/>
      <c r="M7" s="44"/>
    </row>
    <row r="8" spans="1:14" s="75" customFormat="1" ht="45">
      <c r="A8" s="43" t="s">
        <v>76</v>
      </c>
      <c r="B8" s="43" t="s">
        <v>75</v>
      </c>
      <c r="C8" s="42" t="s">
        <v>105</v>
      </c>
      <c r="D8" s="42" t="s">
        <v>104</v>
      </c>
      <c r="E8" s="42" t="s">
        <v>119</v>
      </c>
      <c r="F8" s="42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75" customFormat="1" ht="12.75" customHeight="1">
      <c r="A9" s="69"/>
      <c r="B9" s="69"/>
      <c r="C9" s="68"/>
      <c r="D9" s="68"/>
      <c r="E9" s="68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4" ht="22.5">
      <c r="A10" s="64" t="s">
        <v>52</v>
      </c>
      <c r="B10" s="63" t="s">
        <v>130</v>
      </c>
      <c r="C10" s="62"/>
      <c r="D10" s="61"/>
      <c r="E10" s="60" t="s">
        <v>128</v>
      </c>
      <c r="F10" s="59">
        <v>4</v>
      </c>
      <c r="G10" s="58"/>
      <c r="H10" s="55">
        <f t="shared" ref="H10:H16" si="0">F10*G10</f>
        <v>0</v>
      </c>
      <c r="I10" s="57"/>
      <c r="J10" s="55">
        <f>H10*I10</f>
        <v>0</v>
      </c>
      <c r="K10" s="54">
        <f t="shared" ref="K10:K16" si="1">H10-J10</f>
        <v>0</v>
      </c>
      <c r="L10" s="56">
        <v>0.22</v>
      </c>
      <c r="M10" s="55">
        <f t="shared" ref="M10:M16" si="2">K10*L10</f>
        <v>0</v>
      </c>
      <c r="N10" s="54">
        <f t="shared" ref="N10:N16" si="3">K10+M10</f>
        <v>0</v>
      </c>
    </row>
    <row r="11" spans="1:14" ht="22.5">
      <c r="A11" s="64" t="s">
        <v>50</v>
      </c>
      <c r="B11" s="63" t="s">
        <v>129</v>
      </c>
      <c r="C11" s="62"/>
      <c r="D11" s="61"/>
      <c r="E11" s="60" t="s">
        <v>128</v>
      </c>
      <c r="F11" s="59">
        <v>4</v>
      </c>
      <c r="G11" s="58"/>
      <c r="H11" s="55">
        <f t="shared" si="0"/>
        <v>0</v>
      </c>
      <c r="I11" s="57"/>
      <c r="J11" s="55">
        <f>H11*I11</f>
        <v>0</v>
      </c>
      <c r="K11" s="54">
        <f t="shared" si="1"/>
        <v>0</v>
      </c>
      <c r="L11" s="56">
        <v>0.22</v>
      </c>
      <c r="M11" s="55">
        <f t="shared" si="2"/>
        <v>0</v>
      </c>
      <c r="N11" s="54">
        <f t="shared" si="3"/>
        <v>0</v>
      </c>
    </row>
    <row r="12" spans="1:14" ht="33.75">
      <c r="A12" s="76" t="s">
        <v>59</v>
      </c>
      <c r="B12" s="77" t="s">
        <v>127</v>
      </c>
      <c r="C12" s="74"/>
      <c r="D12" s="62"/>
      <c r="E12" s="60" t="s">
        <v>112</v>
      </c>
      <c r="F12" s="59">
        <v>2</v>
      </c>
      <c r="G12" s="58"/>
      <c r="H12" s="55">
        <f t="shared" si="0"/>
        <v>0</v>
      </c>
      <c r="I12" s="57"/>
      <c r="J12" s="55">
        <f>H12*I12</f>
        <v>0</v>
      </c>
      <c r="K12" s="54">
        <f t="shared" si="1"/>
        <v>0</v>
      </c>
      <c r="L12" s="56">
        <v>0.22</v>
      </c>
      <c r="M12" s="55">
        <f t="shared" si="2"/>
        <v>0</v>
      </c>
      <c r="N12" s="54">
        <f t="shared" si="3"/>
        <v>0</v>
      </c>
    </row>
    <row r="13" spans="1:14" ht="33.75">
      <c r="A13" s="76" t="s">
        <v>56</v>
      </c>
      <c r="B13" s="77" t="s">
        <v>126</v>
      </c>
      <c r="C13" s="71"/>
      <c r="D13" s="61"/>
      <c r="E13" s="60" t="s">
        <v>112</v>
      </c>
      <c r="F13" s="59">
        <v>4</v>
      </c>
      <c r="G13" s="58"/>
      <c r="H13" s="55">
        <f t="shared" si="0"/>
        <v>0</v>
      </c>
      <c r="I13" s="57"/>
      <c r="J13" s="55">
        <f>H13*I13</f>
        <v>0</v>
      </c>
      <c r="K13" s="54">
        <f t="shared" si="1"/>
        <v>0</v>
      </c>
      <c r="L13" s="56">
        <v>0.22</v>
      </c>
      <c r="M13" s="55">
        <f t="shared" si="2"/>
        <v>0</v>
      </c>
      <c r="N13" s="54">
        <f t="shared" si="3"/>
        <v>0</v>
      </c>
    </row>
    <row r="14" spans="1:14" ht="22.5">
      <c r="A14" s="76" t="s">
        <v>54</v>
      </c>
      <c r="B14" s="63" t="s">
        <v>125</v>
      </c>
      <c r="C14" s="62"/>
      <c r="D14" s="61"/>
      <c r="E14" s="60" t="s">
        <v>112</v>
      </c>
      <c r="F14" s="59">
        <v>3</v>
      </c>
      <c r="G14" s="58"/>
      <c r="H14" s="55">
        <f t="shared" si="0"/>
        <v>0</v>
      </c>
      <c r="I14" s="57"/>
      <c r="J14" s="55">
        <f>H14*I14</f>
        <v>0</v>
      </c>
      <c r="K14" s="54">
        <f t="shared" si="1"/>
        <v>0</v>
      </c>
      <c r="L14" s="56">
        <v>0.22</v>
      </c>
      <c r="M14" s="55">
        <f t="shared" si="2"/>
        <v>0</v>
      </c>
      <c r="N14" s="54">
        <f t="shared" si="3"/>
        <v>0</v>
      </c>
    </row>
    <row r="15" spans="1:14" ht="22.5">
      <c r="A15" s="76" t="s">
        <v>52</v>
      </c>
      <c r="B15" s="63" t="s">
        <v>124</v>
      </c>
      <c r="C15" s="62"/>
      <c r="D15" s="61"/>
      <c r="E15" s="60" t="s">
        <v>112</v>
      </c>
      <c r="F15" s="59">
        <v>1</v>
      </c>
      <c r="G15" s="58"/>
      <c r="H15" s="55">
        <f t="shared" si="0"/>
        <v>0</v>
      </c>
      <c r="I15" s="57"/>
      <c r="J15" s="55">
        <v>0</v>
      </c>
      <c r="K15" s="54">
        <f t="shared" si="1"/>
        <v>0</v>
      </c>
      <c r="L15" s="56">
        <v>0.22</v>
      </c>
      <c r="M15" s="55">
        <f t="shared" si="2"/>
        <v>0</v>
      </c>
      <c r="N15" s="54">
        <f t="shared" si="3"/>
        <v>0</v>
      </c>
    </row>
    <row r="16" spans="1:14" ht="23.25" thickBot="1">
      <c r="A16" s="76" t="s">
        <v>50</v>
      </c>
      <c r="B16" s="63" t="s">
        <v>123</v>
      </c>
      <c r="C16" s="62"/>
      <c r="D16" s="61"/>
      <c r="E16" s="60" t="s">
        <v>112</v>
      </c>
      <c r="F16" s="59">
        <v>4</v>
      </c>
      <c r="G16" s="58"/>
      <c r="H16" s="55">
        <f t="shared" si="0"/>
        <v>0</v>
      </c>
      <c r="I16" s="57"/>
      <c r="J16" s="55">
        <f>H16*I16</f>
        <v>0</v>
      </c>
      <c r="K16" s="54">
        <f t="shared" si="1"/>
        <v>0</v>
      </c>
      <c r="L16" s="56">
        <v>0.22</v>
      </c>
      <c r="M16" s="55">
        <f t="shared" si="2"/>
        <v>0</v>
      </c>
      <c r="N16" s="54">
        <f t="shared" si="3"/>
        <v>0</v>
      </c>
    </row>
    <row r="17" spans="1:14" ht="13.5" thickBot="1">
      <c r="A17" s="374" t="s">
        <v>11</v>
      </c>
      <c r="B17" s="375"/>
      <c r="C17" s="375"/>
      <c r="D17" s="375"/>
      <c r="E17" s="375"/>
      <c r="F17" s="375"/>
      <c r="G17" s="375"/>
      <c r="H17" s="375"/>
      <c r="I17" s="375"/>
      <c r="J17" s="369"/>
      <c r="K17" s="53">
        <f>SUM(K10:K16)</f>
        <v>0</v>
      </c>
      <c r="L17" s="368"/>
      <c r="M17" s="369"/>
      <c r="N17" s="53">
        <f>SUM(N10:N16)</f>
        <v>0</v>
      </c>
    </row>
    <row r="18" spans="1:14">
      <c r="A18" s="352" t="s">
        <v>122</v>
      </c>
      <c r="B18" s="352"/>
      <c r="C18" s="352"/>
      <c r="D18" s="352"/>
      <c r="E18" s="356"/>
      <c r="F18" s="356"/>
      <c r="G18" s="356"/>
      <c r="H18" s="356"/>
      <c r="I18" s="356"/>
      <c r="J18" s="356"/>
      <c r="K18" s="356"/>
      <c r="L18" s="356"/>
      <c r="M18" s="356"/>
      <c r="N18" s="356"/>
    </row>
    <row r="19" spans="1:14">
      <c r="A19" s="352" t="s">
        <v>8</v>
      </c>
      <c r="B19" s="352"/>
      <c r="C19" s="352"/>
      <c r="D19" s="352"/>
      <c r="E19" s="8"/>
      <c r="F19" s="4"/>
      <c r="G19" s="4"/>
      <c r="H19" s="4"/>
      <c r="I19" s="4"/>
      <c r="J19" s="4"/>
      <c r="K19" s="3"/>
      <c r="L19" s="4"/>
      <c r="M19" s="4"/>
      <c r="N19" s="3"/>
    </row>
    <row r="20" spans="1:14">
      <c r="A20" s="352" t="s">
        <v>121</v>
      </c>
      <c r="B20" s="352"/>
      <c r="C20" s="372"/>
      <c r="D20" s="372"/>
      <c r="E20" s="372"/>
      <c r="F20" s="372"/>
      <c r="G20" s="372"/>
      <c r="H20" s="4"/>
      <c r="I20" s="4"/>
      <c r="J20" s="4"/>
      <c r="K20" s="3"/>
      <c r="L20" s="4"/>
      <c r="M20" s="4"/>
      <c r="N20" s="3"/>
    </row>
    <row r="21" spans="1:14">
      <c r="A21" s="23" t="s">
        <v>109</v>
      </c>
      <c r="B21" s="23"/>
      <c r="C21" s="23"/>
      <c r="D21" s="23"/>
      <c r="E21" s="22"/>
      <c r="F21" s="21"/>
      <c r="G21" s="22"/>
      <c r="H21" s="22"/>
      <c r="I21" s="4"/>
      <c r="J21" s="4"/>
      <c r="K21" s="3"/>
      <c r="L21" s="4"/>
      <c r="M21" s="4"/>
      <c r="N21" s="3"/>
    </row>
    <row r="22" spans="1:14">
      <c r="A22" s="352" t="s">
        <v>5</v>
      </c>
      <c r="B22" s="352"/>
      <c r="C22" s="352"/>
      <c r="D22" s="352"/>
      <c r="E22" s="4"/>
      <c r="F22" s="5"/>
      <c r="G22" s="4"/>
      <c r="H22" s="4"/>
      <c r="I22" s="4"/>
      <c r="J22" s="4"/>
      <c r="K22" s="3"/>
      <c r="L22" s="4"/>
      <c r="M22" s="4"/>
      <c r="N22" s="3"/>
    </row>
    <row r="23" spans="1:14">
      <c r="A23" s="8"/>
      <c r="B23" s="8"/>
      <c r="C23" s="8"/>
      <c r="D23" s="8"/>
      <c r="E23" s="4"/>
      <c r="F23" s="5"/>
      <c r="G23" s="4"/>
      <c r="H23" s="4"/>
      <c r="I23" s="4"/>
      <c r="J23" s="4"/>
      <c r="K23" s="3"/>
      <c r="L23" s="4"/>
      <c r="M23" s="4"/>
      <c r="N23" s="3"/>
    </row>
    <row r="24" spans="1:14">
      <c r="A24" s="352" t="s">
        <v>3</v>
      </c>
      <c r="B24" s="352"/>
      <c r="C24" s="8"/>
      <c r="D24" s="4"/>
      <c r="E24" s="4" t="s">
        <v>2</v>
      </c>
      <c r="F24" s="5"/>
      <c r="G24" s="4"/>
      <c r="H24" s="4"/>
      <c r="I24" s="4"/>
      <c r="J24" s="4"/>
      <c r="K24" s="8"/>
      <c r="L24" s="353" t="s">
        <v>1</v>
      </c>
      <c r="M24" s="353"/>
      <c r="N24" s="353"/>
    </row>
    <row r="25" spans="1:14">
      <c r="A25" s="352"/>
      <c r="B25" s="352"/>
      <c r="C25" s="8"/>
      <c r="D25" s="4"/>
      <c r="E25" s="4"/>
      <c r="F25" s="5"/>
      <c r="G25" s="7"/>
      <c r="H25" s="7"/>
      <c r="I25" s="7"/>
      <c r="J25" s="7"/>
      <c r="K25" s="7"/>
      <c r="L25" s="7" t="s">
        <v>108</v>
      </c>
      <c r="M25" s="7"/>
      <c r="N25" s="7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</sheetData>
  <mergeCells count="18">
    <mergeCell ref="A4:B4"/>
    <mergeCell ref="E4:G4"/>
    <mergeCell ref="A6:N6"/>
    <mergeCell ref="A7:K7"/>
    <mergeCell ref="E1:G1"/>
    <mergeCell ref="A2:B2"/>
    <mergeCell ref="E2:I2"/>
    <mergeCell ref="A3:B3"/>
    <mergeCell ref="E3:G3"/>
    <mergeCell ref="A25:B25"/>
    <mergeCell ref="A17:J17"/>
    <mergeCell ref="L17:M17"/>
    <mergeCell ref="A18:N18"/>
    <mergeCell ref="A20:G20"/>
    <mergeCell ref="A22:D22"/>
    <mergeCell ref="A24:B24"/>
    <mergeCell ref="L24:N24"/>
    <mergeCell ref="A19:D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9B19-12A1-43B7-BAF5-10477D8AE716}">
  <dimension ref="A1:N74"/>
  <sheetViews>
    <sheetView workbookViewId="0">
      <selection activeCell="N62" sqref="N62"/>
    </sheetView>
  </sheetViews>
  <sheetFormatPr defaultColWidth="9.140625" defaultRowHeight="12.75"/>
  <cols>
    <col min="1" max="1" width="4.28515625" style="1" customWidth="1"/>
    <col min="2" max="2" width="30" style="1" customWidth="1"/>
    <col min="3" max="3" width="11" style="1" customWidth="1"/>
    <col min="4" max="4" width="9.140625" style="1"/>
    <col min="5" max="5" width="5.85546875" style="1" customWidth="1"/>
    <col min="6" max="8" width="9.140625" style="1"/>
    <col min="9" max="9" width="7.28515625" style="1" customWidth="1"/>
    <col min="10" max="10" width="9.140625" style="1"/>
    <col min="11" max="11" width="11.7109375" style="1" customWidth="1"/>
    <col min="12" max="12" width="6.28515625" style="1" customWidth="1"/>
    <col min="13" max="13" width="9.140625" style="1"/>
    <col min="14" max="14" width="12" style="1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K1" s="48"/>
    </row>
    <row r="2" spans="1:14" ht="13.5" thickBot="1">
      <c r="A2" s="373" t="s">
        <v>220</v>
      </c>
      <c r="B2" s="373"/>
      <c r="C2" s="49"/>
      <c r="E2" s="363" t="s">
        <v>82</v>
      </c>
      <c r="F2" s="363"/>
      <c r="G2" s="363"/>
      <c r="H2" s="363"/>
      <c r="I2" s="363"/>
      <c r="K2" s="48"/>
      <c r="N2" s="50" t="s">
        <v>81</v>
      </c>
    </row>
    <row r="3" spans="1:14">
      <c r="A3" s="373" t="s">
        <v>220</v>
      </c>
      <c r="B3" s="373"/>
      <c r="C3" s="49"/>
      <c r="E3" s="363" t="s">
        <v>80</v>
      </c>
      <c r="F3" s="363"/>
      <c r="G3" s="363"/>
      <c r="K3" s="48"/>
    </row>
    <row r="4" spans="1:14">
      <c r="A4" s="373" t="s">
        <v>220</v>
      </c>
      <c r="B4" s="373"/>
      <c r="C4" s="49"/>
      <c r="E4" s="363" t="s">
        <v>79</v>
      </c>
      <c r="F4" s="363"/>
      <c r="G4" s="363"/>
      <c r="K4" s="48"/>
    </row>
    <row r="5" spans="1:14" ht="14.25" customHeight="1">
      <c r="A5" s="49"/>
      <c r="B5" s="49"/>
      <c r="C5" s="49"/>
      <c r="K5" s="48"/>
    </row>
    <row r="6" spans="1:14" ht="18.75" customHeight="1">
      <c r="A6" s="354" t="s">
        <v>221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4" ht="12.7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7.25" customHeight="1">
      <c r="A8" s="45" t="s">
        <v>77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s="65" customFormat="1" ht="48" customHeight="1">
      <c r="A9" s="105" t="s">
        <v>76</v>
      </c>
      <c r="B9" s="105" t="s">
        <v>75</v>
      </c>
      <c r="C9" s="106" t="s">
        <v>105</v>
      </c>
      <c r="D9" s="104" t="s">
        <v>219</v>
      </c>
      <c r="E9" s="104" t="s">
        <v>218</v>
      </c>
      <c r="F9" s="41" t="s">
        <v>73</v>
      </c>
      <c r="G9" s="41" t="s">
        <v>72</v>
      </c>
      <c r="H9" s="41" t="s">
        <v>71</v>
      </c>
      <c r="I9" s="40" t="s">
        <v>70</v>
      </c>
      <c r="J9" s="40" t="s">
        <v>69</v>
      </c>
      <c r="K9" s="40" t="s">
        <v>68</v>
      </c>
      <c r="L9" s="40" t="s">
        <v>67</v>
      </c>
      <c r="M9" s="40" t="s">
        <v>66</v>
      </c>
      <c r="N9" s="40" t="s">
        <v>65</v>
      </c>
    </row>
    <row r="10" spans="1:14" s="65" customFormat="1" ht="13.5" customHeight="1">
      <c r="A10" s="105"/>
      <c r="B10" s="105"/>
      <c r="C10" s="104"/>
      <c r="D10" s="104"/>
      <c r="E10" s="104"/>
      <c r="F10" s="37">
        <v>1</v>
      </c>
      <c r="G10" s="37">
        <v>2</v>
      </c>
      <c r="H10" s="37" t="s">
        <v>64</v>
      </c>
      <c r="I10" s="37">
        <v>4</v>
      </c>
      <c r="J10" s="37" t="s">
        <v>63</v>
      </c>
      <c r="K10" s="37" t="s">
        <v>62</v>
      </c>
      <c r="L10" s="37">
        <v>7</v>
      </c>
      <c r="M10" s="37" t="s">
        <v>61</v>
      </c>
      <c r="N10" s="37" t="s">
        <v>60</v>
      </c>
    </row>
    <row r="11" spans="1:14" s="65" customFormat="1" ht="24" customHeight="1">
      <c r="A11" s="35" t="s">
        <v>59</v>
      </c>
      <c r="B11" s="100" t="s">
        <v>217</v>
      </c>
      <c r="C11" s="98"/>
      <c r="D11" s="97"/>
      <c r="E11" s="33" t="s">
        <v>112</v>
      </c>
      <c r="F11" s="101">
        <v>2</v>
      </c>
      <c r="G11" s="31"/>
      <c r="H11" s="55">
        <f t="shared" ref="H11:H42" si="0">F11*G11</f>
        <v>0</v>
      </c>
      <c r="I11" s="95"/>
      <c r="J11" s="55">
        <f t="shared" ref="J11:J42" si="1">H11*I11</f>
        <v>0</v>
      </c>
      <c r="K11" s="94">
        <f t="shared" ref="K11:K42" si="2">H11-J11</f>
        <v>0</v>
      </c>
      <c r="L11" s="56"/>
      <c r="M11" s="55">
        <f t="shared" ref="M11:M42" si="3">K11*L11</f>
        <v>0</v>
      </c>
      <c r="N11" s="94">
        <f t="shared" ref="N11:N42" si="4">K11+M11</f>
        <v>0</v>
      </c>
    </row>
    <row r="12" spans="1:14" s="65" customFormat="1" ht="15" customHeight="1">
      <c r="A12" s="35" t="s">
        <v>56</v>
      </c>
      <c r="B12" s="100" t="s">
        <v>216</v>
      </c>
      <c r="C12" s="98"/>
      <c r="D12" s="97"/>
      <c r="E12" s="33" t="s">
        <v>112</v>
      </c>
      <c r="F12" s="101">
        <v>5</v>
      </c>
      <c r="G12" s="31"/>
      <c r="H12" s="55">
        <f t="shared" si="0"/>
        <v>0</v>
      </c>
      <c r="I12" s="95"/>
      <c r="J12" s="55">
        <f t="shared" si="1"/>
        <v>0</v>
      </c>
      <c r="K12" s="94">
        <f t="shared" si="2"/>
        <v>0</v>
      </c>
      <c r="L12" s="56"/>
      <c r="M12" s="55">
        <f t="shared" si="3"/>
        <v>0</v>
      </c>
      <c r="N12" s="94">
        <f t="shared" si="4"/>
        <v>0</v>
      </c>
    </row>
    <row r="13" spans="1:14" s="65" customFormat="1" ht="24.75" customHeight="1">
      <c r="A13" s="35" t="s">
        <v>54</v>
      </c>
      <c r="B13" s="100" t="s">
        <v>215</v>
      </c>
      <c r="C13" s="98"/>
      <c r="D13" s="97"/>
      <c r="E13" s="33" t="s">
        <v>112</v>
      </c>
      <c r="F13" s="101">
        <v>10</v>
      </c>
      <c r="G13" s="31"/>
      <c r="H13" s="55">
        <f t="shared" si="0"/>
        <v>0</v>
      </c>
      <c r="I13" s="95"/>
      <c r="J13" s="55">
        <f t="shared" si="1"/>
        <v>0</v>
      </c>
      <c r="K13" s="94">
        <f t="shared" si="2"/>
        <v>0</v>
      </c>
      <c r="L13" s="56"/>
      <c r="M13" s="55">
        <f t="shared" si="3"/>
        <v>0</v>
      </c>
      <c r="N13" s="94">
        <f t="shared" si="4"/>
        <v>0</v>
      </c>
    </row>
    <row r="14" spans="1:14" s="65" customFormat="1" ht="27" customHeight="1">
      <c r="A14" s="35" t="s">
        <v>52</v>
      </c>
      <c r="B14" s="100" t="s">
        <v>214</v>
      </c>
      <c r="C14" s="98"/>
      <c r="D14" s="97"/>
      <c r="E14" s="33" t="s">
        <v>112</v>
      </c>
      <c r="F14" s="101">
        <v>5</v>
      </c>
      <c r="G14" s="31"/>
      <c r="H14" s="55">
        <f t="shared" si="0"/>
        <v>0</v>
      </c>
      <c r="I14" s="95"/>
      <c r="J14" s="55">
        <f t="shared" si="1"/>
        <v>0</v>
      </c>
      <c r="K14" s="94">
        <f t="shared" si="2"/>
        <v>0</v>
      </c>
      <c r="L14" s="56"/>
      <c r="M14" s="55">
        <f t="shared" si="3"/>
        <v>0</v>
      </c>
      <c r="N14" s="94">
        <f t="shared" si="4"/>
        <v>0</v>
      </c>
    </row>
    <row r="15" spans="1:14" s="65" customFormat="1" ht="23.25" customHeight="1">
      <c r="A15" s="35" t="s">
        <v>50</v>
      </c>
      <c r="B15" s="100" t="s">
        <v>213</v>
      </c>
      <c r="C15" s="98"/>
      <c r="D15" s="97"/>
      <c r="E15" s="33" t="s">
        <v>112</v>
      </c>
      <c r="F15" s="101">
        <v>10</v>
      </c>
      <c r="G15" s="31"/>
      <c r="H15" s="55">
        <f t="shared" si="0"/>
        <v>0</v>
      </c>
      <c r="I15" s="95"/>
      <c r="J15" s="55">
        <f t="shared" si="1"/>
        <v>0</v>
      </c>
      <c r="K15" s="94">
        <f t="shared" si="2"/>
        <v>0</v>
      </c>
      <c r="L15" s="56"/>
      <c r="M15" s="55">
        <f t="shared" si="3"/>
        <v>0</v>
      </c>
      <c r="N15" s="94">
        <f t="shared" si="4"/>
        <v>0</v>
      </c>
    </row>
    <row r="16" spans="1:14" s="65" customFormat="1" ht="17.25" customHeight="1">
      <c r="A16" s="35" t="s">
        <v>48</v>
      </c>
      <c r="B16" s="100" t="s">
        <v>212</v>
      </c>
      <c r="C16" s="98"/>
      <c r="D16" s="97"/>
      <c r="E16" s="33" t="s">
        <v>112</v>
      </c>
      <c r="F16" s="101">
        <v>20</v>
      </c>
      <c r="G16" s="31"/>
      <c r="H16" s="55">
        <f t="shared" si="0"/>
        <v>0</v>
      </c>
      <c r="I16" s="95"/>
      <c r="J16" s="55">
        <f t="shared" si="1"/>
        <v>0</v>
      </c>
      <c r="K16" s="94">
        <f t="shared" si="2"/>
        <v>0</v>
      </c>
      <c r="L16" s="56"/>
      <c r="M16" s="55">
        <f t="shared" si="3"/>
        <v>0</v>
      </c>
      <c r="N16" s="94">
        <f t="shared" si="4"/>
        <v>0</v>
      </c>
    </row>
    <row r="17" spans="1:14" s="65" customFormat="1" ht="27.75" customHeight="1">
      <c r="A17" s="35" t="s">
        <v>46</v>
      </c>
      <c r="B17" s="100" t="s">
        <v>211</v>
      </c>
      <c r="C17" s="98"/>
      <c r="D17" s="97"/>
      <c r="E17" s="33" t="s">
        <v>112</v>
      </c>
      <c r="F17" s="101">
        <v>2</v>
      </c>
      <c r="G17" s="31"/>
      <c r="H17" s="55">
        <f t="shared" si="0"/>
        <v>0</v>
      </c>
      <c r="I17" s="95"/>
      <c r="J17" s="55">
        <f t="shared" si="1"/>
        <v>0</v>
      </c>
      <c r="K17" s="94">
        <f t="shared" si="2"/>
        <v>0</v>
      </c>
      <c r="L17" s="56"/>
      <c r="M17" s="55">
        <f t="shared" si="3"/>
        <v>0</v>
      </c>
      <c r="N17" s="94">
        <f t="shared" si="4"/>
        <v>0</v>
      </c>
    </row>
    <row r="18" spans="1:14" s="65" customFormat="1" ht="29.25" customHeight="1">
      <c r="A18" s="35" t="s">
        <v>44</v>
      </c>
      <c r="B18" s="100" t="s">
        <v>210</v>
      </c>
      <c r="C18" s="98"/>
      <c r="D18" s="97"/>
      <c r="E18" s="33" t="s">
        <v>112</v>
      </c>
      <c r="F18" s="101">
        <v>8</v>
      </c>
      <c r="G18" s="31"/>
      <c r="H18" s="55">
        <f t="shared" si="0"/>
        <v>0</v>
      </c>
      <c r="I18" s="95"/>
      <c r="J18" s="55">
        <f t="shared" si="1"/>
        <v>0</v>
      </c>
      <c r="K18" s="94">
        <f t="shared" si="2"/>
        <v>0</v>
      </c>
      <c r="L18" s="56"/>
      <c r="M18" s="55">
        <f t="shared" si="3"/>
        <v>0</v>
      </c>
      <c r="N18" s="94">
        <f t="shared" si="4"/>
        <v>0</v>
      </c>
    </row>
    <row r="19" spans="1:14" s="65" customFormat="1" ht="27" customHeight="1">
      <c r="A19" s="35" t="s">
        <v>42</v>
      </c>
      <c r="B19" s="100" t="s">
        <v>209</v>
      </c>
      <c r="C19" s="98"/>
      <c r="D19" s="97"/>
      <c r="E19" s="33" t="s">
        <v>112</v>
      </c>
      <c r="F19" s="101">
        <v>8</v>
      </c>
      <c r="G19" s="31"/>
      <c r="H19" s="55">
        <f t="shared" si="0"/>
        <v>0</v>
      </c>
      <c r="I19" s="95"/>
      <c r="J19" s="55">
        <f t="shared" si="1"/>
        <v>0</v>
      </c>
      <c r="K19" s="94">
        <f t="shared" si="2"/>
        <v>0</v>
      </c>
      <c r="L19" s="56"/>
      <c r="M19" s="55">
        <f t="shared" si="3"/>
        <v>0</v>
      </c>
      <c r="N19" s="94">
        <f t="shared" si="4"/>
        <v>0</v>
      </c>
    </row>
    <row r="20" spans="1:14" s="65" customFormat="1" ht="33.75" customHeight="1">
      <c r="A20" s="35" t="s">
        <v>40</v>
      </c>
      <c r="B20" s="100" t="s">
        <v>208</v>
      </c>
      <c r="C20" s="98"/>
      <c r="D20" s="97"/>
      <c r="E20" s="33" t="s">
        <v>112</v>
      </c>
      <c r="F20" s="101">
        <v>10</v>
      </c>
      <c r="G20" s="31"/>
      <c r="H20" s="55">
        <f t="shared" si="0"/>
        <v>0</v>
      </c>
      <c r="I20" s="95"/>
      <c r="J20" s="55">
        <f t="shared" si="1"/>
        <v>0</v>
      </c>
      <c r="K20" s="94">
        <f t="shared" si="2"/>
        <v>0</v>
      </c>
      <c r="L20" s="56"/>
      <c r="M20" s="55">
        <f t="shared" si="3"/>
        <v>0</v>
      </c>
      <c r="N20" s="94">
        <f t="shared" si="4"/>
        <v>0</v>
      </c>
    </row>
    <row r="21" spans="1:14" s="65" customFormat="1" ht="25.5" customHeight="1">
      <c r="A21" s="35" t="s">
        <v>37</v>
      </c>
      <c r="B21" s="100" t="s">
        <v>207</v>
      </c>
      <c r="C21" s="98"/>
      <c r="D21" s="97"/>
      <c r="E21" s="33" t="s">
        <v>112</v>
      </c>
      <c r="F21" s="101">
        <v>50</v>
      </c>
      <c r="G21" s="31"/>
      <c r="H21" s="55">
        <f t="shared" si="0"/>
        <v>0</v>
      </c>
      <c r="I21" s="95"/>
      <c r="J21" s="55">
        <f t="shared" si="1"/>
        <v>0</v>
      </c>
      <c r="K21" s="94">
        <f t="shared" si="2"/>
        <v>0</v>
      </c>
      <c r="L21" s="56"/>
      <c r="M21" s="55">
        <f t="shared" si="3"/>
        <v>0</v>
      </c>
      <c r="N21" s="94">
        <f t="shared" si="4"/>
        <v>0</v>
      </c>
    </row>
    <row r="22" spans="1:14" s="65" customFormat="1" ht="28.5" customHeight="1">
      <c r="A22" s="35" t="s">
        <v>34</v>
      </c>
      <c r="B22" s="100" t="s">
        <v>206</v>
      </c>
      <c r="C22" s="98"/>
      <c r="D22" s="97"/>
      <c r="E22" s="33" t="s">
        <v>112</v>
      </c>
      <c r="F22" s="101">
        <v>10</v>
      </c>
      <c r="G22" s="31"/>
      <c r="H22" s="55">
        <f t="shared" si="0"/>
        <v>0</v>
      </c>
      <c r="I22" s="95"/>
      <c r="J22" s="55">
        <f t="shared" si="1"/>
        <v>0</v>
      </c>
      <c r="K22" s="94">
        <f t="shared" si="2"/>
        <v>0</v>
      </c>
      <c r="L22" s="56"/>
      <c r="M22" s="55">
        <f t="shared" si="3"/>
        <v>0</v>
      </c>
      <c r="N22" s="94">
        <f t="shared" si="4"/>
        <v>0</v>
      </c>
    </row>
    <row r="23" spans="1:14" s="65" customFormat="1" ht="33.75" customHeight="1">
      <c r="A23" s="35" t="s">
        <v>31</v>
      </c>
      <c r="B23" s="100" t="s">
        <v>205</v>
      </c>
      <c r="C23" s="98"/>
      <c r="D23" s="97"/>
      <c r="E23" s="33" t="s">
        <v>112</v>
      </c>
      <c r="F23" s="101">
        <v>6</v>
      </c>
      <c r="G23" s="31"/>
      <c r="H23" s="55">
        <f t="shared" si="0"/>
        <v>0</v>
      </c>
      <c r="I23" s="95"/>
      <c r="J23" s="55">
        <f t="shared" si="1"/>
        <v>0</v>
      </c>
      <c r="K23" s="94">
        <f t="shared" si="2"/>
        <v>0</v>
      </c>
      <c r="L23" s="56"/>
      <c r="M23" s="55">
        <f t="shared" si="3"/>
        <v>0</v>
      </c>
      <c r="N23" s="94">
        <f t="shared" si="4"/>
        <v>0</v>
      </c>
    </row>
    <row r="24" spans="1:14" s="65" customFormat="1" ht="16.5" customHeight="1">
      <c r="A24" s="35" t="s">
        <v>28</v>
      </c>
      <c r="B24" s="102" t="s">
        <v>204</v>
      </c>
      <c r="C24" s="98"/>
      <c r="D24" s="97"/>
      <c r="E24" s="33" t="s">
        <v>112</v>
      </c>
      <c r="F24" s="101">
        <v>15</v>
      </c>
      <c r="G24" s="31"/>
      <c r="H24" s="55">
        <f t="shared" si="0"/>
        <v>0</v>
      </c>
      <c r="I24" s="95"/>
      <c r="J24" s="55">
        <f t="shared" si="1"/>
        <v>0</v>
      </c>
      <c r="K24" s="94">
        <f t="shared" si="2"/>
        <v>0</v>
      </c>
      <c r="L24" s="56"/>
      <c r="M24" s="55">
        <f t="shared" si="3"/>
        <v>0</v>
      </c>
      <c r="N24" s="94">
        <f t="shared" si="4"/>
        <v>0</v>
      </c>
    </row>
    <row r="25" spans="1:14" s="65" customFormat="1" ht="17.25" customHeight="1">
      <c r="A25" s="35" t="s">
        <v>25</v>
      </c>
      <c r="B25" s="100" t="s">
        <v>203</v>
      </c>
      <c r="C25" s="98"/>
      <c r="D25" s="97"/>
      <c r="E25" s="33" t="s">
        <v>112</v>
      </c>
      <c r="F25" s="101">
        <v>12</v>
      </c>
      <c r="G25" s="31"/>
      <c r="H25" s="55">
        <f t="shared" si="0"/>
        <v>0</v>
      </c>
      <c r="I25" s="95"/>
      <c r="J25" s="55">
        <f t="shared" si="1"/>
        <v>0</v>
      </c>
      <c r="K25" s="94">
        <f t="shared" si="2"/>
        <v>0</v>
      </c>
      <c r="L25" s="56"/>
      <c r="M25" s="55">
        <f t="shared" si="3"/>
        <v>0</v>
      </c>
      <c r="N25" s="94">
        <f t="shared" si="4"/>
        <v>0</v>
      </c>
    </row>
    <row r="26" spans="1:14" s="65" customFormat="1" ht="27" customHeight="1">
      <c r="A26" s="35" t="s">
        <v>23</v>
      </c>
      <c r="B26" s="100" t="s">
        <v>202</v>
      </c>
      <c r="C26" s="98"/>
      <c r="D26" s="97"/>
      <c r="E26" s="33" t="s">
        <v>112</v>
      </c>
      <c r="F26" s="101">
        <v>3</v>
      </c>
      <c r="G26" s="31"/>
      <c r="H26" s="55">
        <f t="shared" si="0"/>
        <v>0</v>
      </c>
      <c r="I26" s="95"/>
      <c r="J26" s="55">
        <f t="shared" si="1"/>
        <v>0</v>
      </c>
      <c r="K26" s="94">
        <f t="shared" si="2"/>
        <v>0</v>
      </c>
      <c r="L26" s="56"/>
      <c r="M26" s="55">
        <f t="shared" si="3"/>
        <v>0</v>
      </c>
      <c r="N26" s="94">
        <f t="shared" si="4"/>
        <v>0</v>
      </c>
    </row>
    <row r="27" spans="1:14" s="65" customFormat="1" ht="23.25" customHeight="1">
      <c r="A27" s="35" t="s">
        <v>20</v>
      </c>
      <c r="B27" s="100" t="s">
        <v>201</v>
      </c>
      <c r="C27" s="98"/>
      <c r="D27" s="97"/>
      <c r="E27" s="33" t="s">
        <v>112</v>
      </c>
      <c r="F27" s="101">
        <v>3</v>
      </c>
      <c r="G27" s="31"/>
      <c r="H27" s="55">
        <f t="shared" si="0"/>
        <v>0</v>
      </c>
      <c r="I27" s="95"/>
      <c r="J27" s="55">
        <f t="shared" si="1"/>
        <v>0</v>
      </c>
      <c r="K27" s="94">
        <f t="shared" si="2"/>
        <v>0</v>
      </c>
      <c r="L27" s="56"/>
      <c r="M27" s="55">
        <f t="shared" si="3"/>
        <v>0</v>
      </c>
      <c r="N27" s="94">
        <f t="shared" si="4"/>
        <v>0</v>
      </c>
    </row>
    <row r="28" spans="1:14" s="65" customFormat="1" ht="20.25" customHeight="1">
      <c r="A28" s="35" t="s">
        <v>18</v>
      </c>
      <c r="B28" s="100" t="s">
        <v>200</v>
      </c>
      <c r="C28" s="98"/>
      <c r="D28" s="97"/>
      <c r="E28" s="33" t="s">
        <v>112</v>
      </c>
      <c r="F28" s="101">
        <v>7</v>
      </c>
      <c r="G28" s="31"/>
      <c r="H28" s="55">
        <f t="shared" si="0"/>
        <v>0</v>
      </c>
      <c r="I28" s="95"/>
      <c r="J28" s="55">
        <f t="shared" si="1"/>
        <v>0</v>
      </c>
      <c r="K28" s="94">
        <f t="shared" si="2"/>
        <v>0</v>
      </c>
      <c r="L28" s="56"/>
      <c r="M28" s="55">
        <f t="shared" si="3"/>
        <v>0</v>
      </c>
      <c r="N28" s="94">
        <f t="shared" si="4"/>
        <v>0</v>
      </c>
    </row>
    <row r="29" spans="1:14" s="65" customFormat="1" ht="33.75" customHeight="1">
      <c r="A29" s="35" t="s">
        <v>16</v>
      </c>
      <c r="B29" s="100" t="s">
        <v>199</v>
      </c>
      <c r="C29" s="98"/>
      <c r="D29" s="97"/>
      <c r="E29" s="33" t="s">
        <v>112</v>
      </c>
      <c r="F29" s="101">
        <v>10</v>
      </c>
      <c r="G29" s="31"/>
      <c r="H29" s="55">
        <f t="shared" si="0"/>
        <v>0</v>
      </c>
      <c r="I29" s="95"/>
      <c r="J29" s="55">
        <f t="shared" si="1"/>
        <v>0</v>
      </c>
      <c r="K29" s="94">
        <f t="shared" si="2"/>
        <v>0</v>
      </c>
      <c r="L29" s="56"/>
      <c r="M29" s="55">
        <f t="shared" si="3"/>
        <v>0</v>
      </c>
      <c r="N29" s="94">
        <f t="shared" si="4"/>
        <v>0</v>
      </c>
    </row>
    <row r="30" spans="1:14" s="65" customFormat="1" ht="33.75" customHeight="1">
      <c r="A30" s="35" t="s">
        <v>14</v>
      </c>
      <c r="B30" s="100" t="s">
        <v>198</v>
      </c>
      <c r="C30" s="98"/>
      <c r="D30" s="97"/>
      <c r="E30" s="33" t="s">
        <v>112</v>
      </c>
      <c r="F30" s="101">
        <v>5</v>
      </c>
      <c r="G30" s="31"/>
      <c r="H30" s="55">
        <f t="shared" si="0"/>
        <v>0</v>
      </c>
      <c r="I30" s="95"/>
      <c r="J30" s="55">
        <f t="shared" si="1"/>
        <v>0</v>
      </c>
      <c r="K30" s="94">
        <f t="shared" si="2"/>
        <v>0</v>
      </c>
      <c r="L30" s="56"/>
      <c r="M30" s="55">
        <f t="shared" si="3"/>
        <v>0</v>
      </c>
      <c r="N30" s="94">
        <f t="shared" si="4"/>
        <v>0</v>
      </c>
    </row>
    <row r="31" spans="1:14" s="65" customFormat="1" ht="26.25" customHeight="1">
      <c r="A31" s="35" t="s">
        <v>197</v>
      </c>
      <c r="B31" s="100" t="s">
        <v>196</v>
      </c>
      <c r="C31" s="98"/>
      <c r="D31" s="97"/>
      <c r="E31" s="33" t="s">
        <v>112</v>
      </c>
      <c r="F31" s="101">
        <v>5</v>
      </c>
      <c r="G31" s="31"/>
      <c r="H31" s="55">
        <f t="shared" si="0"/>
        <v>0</v>
      </c>
      <c r="I31" s="95"/>
      <c r="J31" s="55">
        <f t="shared" si="1"/>
        <v>0</v>
      </c>
      <c r="K31" s="94">
        <f t="shared" si="2"/>
        <v>0</v>
      </c>
      <c r="L31" s="56"/>
      <c r="M31" s="55">
        <f t="shared" si="3"/>
        <v>0</v>
      </c>
      <c r="N31" s="94">
        <f t="shared" si="4"/>
        <v>0</v>
      </c>
    </row>
    <row r="32" spans="1:14" s="65" customFormat="1" ht="33.75" customHeight="1">
      <c r="A32" s="35" t="s">
        <v>195</v>
      </c>
      <c r="B32" s="100" t="s">
        <v>194</v>
      </c>
      <c r="C32" s="98"/>
      <c r="D32" s="97"/>
      <c r="E32" s="33" t="s">
        <v>112</v>
      </c>
      <c r="F32" s="101">
        <v>10</v>
      </c>
      <c r="G32" s="31"/>
      <c r="H32" s="55">
        <f t="shared" si="0"/>
        <v>0</v>
      </c>
      <c r="I32" s="95"/>
      <c r="J32" s="55">
        <f t="shared" si="1"/>
        <v>0</v>
      </c>
      <c r="K32" s="94">
        <f t="shared" si="2"/>
        <v>0</v>
      </c>
      <c r="L32" s="56"/>
      <c r="M32" s="55">
        <f t="shared" si="3"/>
        <v>0</v>
      </c>
      <c r="N32" s="94">
        <f t="shared" si="4"/>
        <v>0</v>
      </c>
    </row>
    <row r="33" spans="1:14" ht="38.25" customHeight="1">
      <c r="A33" s="35" t="s">
        <v>193</v>
      </c>
      <c r="B33" s="100" t="s">
        <v>192</v>
      </c>
      <c r="C33" s="98"/>
      <c r="D33" s="97"/>
      <c r="E33" s="33" t="s">
        <v>112</v>
      </c>
      <c r="F33" s="101">
        <v>2</v>
      </c>
      <c r="G33" s="31"/>
      <c r="H33" s="55">
        <f t="shared" si="0"/>
        <v>0</v>
      </c>
      <c r="I33" s="95"/>
      <c r="J33" s="55">
        <f t="shared" si="1"/>
        <v>0</v>
      </c>
      <c r="K33" s="94">
        <f t="shared" si="2"/>
        <v>0</v>
      </c>
      <c r="L33" s="56"/>
      <c r="M33" s="55">
        <f t="shared" si="3"/>
        <v>0</v>
      </c>
      <c r="N33" s="94">
        <f t="shared" si="4"/>
        <v>0</v>
      </c>
    </row>
    <row r="34" spans="1:14" ht="19.5" customHeight="1">
      <c r="A34" s="35" t="s">
        <v>191</v>
      </c>
      <c r="B34" s="100" t="s">
        <v>190</v>
      </c>
      <c r="C34" s="98"/>
      <c r="D34" s="97"/>
      <c r="E34" s="33" t="s">
        <v>189</v>
      </c>
      <c r="F34" s="101">
        <v>100</v>
      </c>
      <c r="G34" s="31"/>
      <c r="H34" s="55">
        <f t="shared" si="0"/>
        <v>0</v>
      </c>
      <c r="I34" s="95"/>
      <c r="J34" s="55">
        <f t="shared" si="1"/>
        <v>0</v>
      </c>
      <c r="K34" s="94">
        <f t="shared" si="2"/>
        <v>0</v>
      </c>
      <c r="L34" s="56"/>
      <c r="M34" s="55">
        <f t="shared" si="3"/>
        <v>0</v>
      </c>
      <c r="N34" s="94">
        <f t="shared" si="4"/>
        <v>0</v>
      </c>
    </row>
    <row r="35" spans="1:14" ht="18" customHeight="1">
      <c r="A35" s="35" t="s">
        <v>188</v>
      </c>
      <c r="B35" s="100" t="s">
        <v>187</v>
      </c>
      <c r="C35" s="98"/>
      <c r="D35" s="97"/>
      <c r="E35" s="33" t="s">
        <v>112</v>
      </c>
      <c r="F35" s="101">
        <v>2</v>
      </c>
      <c r="G35" s="31"/>
      <c r="H35" s="55">
        <f t="shared" si="0"/>
        <v>0</v>
      </c>
      <c r="I35" s="95"/>
      <c r="J35" s="55">
        <f t="shared" si="1"/>
        <v>0</v>
      </c>
      <c r="K35" s="94">
        <f t="shared" si="2"/>
        <v>0</v>
      </c>
      <c r="L35" s="56"/>
      <c r="M35" s="55">
        <f t="shared" si="3"/>
        <v>0</v>
      </c>
      <c r="N35" s="94">
        <f t="shared" si="4"/>
        <v>0</v>
      </c>
    </row>
    <row r="36" spans="1:14" ht="21" customHeight="1">
      <c r="A36" s="35" t="s">
        <v>186</v>
      </c>
      <c r="B36" s="100" t="s">
        <v>185</v>
      </c>
      <c r="C36" s="98"/>
      <c r="D36" s="97"/>
      <c r="E36" s="33" t="s">
        <v>112</v>
      </c>
      <c r="F36" s="101">
        <v>2</v>
      </c>
      <c r="G36" s="31"/>
      <c r="H36" s="55">
        <f t="shared" si="0"/>
        <v>0</v>
      </c>
      <c r="I36" s="95"/>
      <c r="J36" s="55">
        <f t="shared" si="1"/>
        <v>0</v>
      </c>
      <c r="K36" s="94">
        <f t="shared" si="2"/>
        <v>0</v>
      </c>
      <c r="L36" s="56"/>
      <c r="M36" s="55">
        <f t="shared" si="3"/>
        <v>0</v>
      </c>
      <c r="N36" s="94">
        <f t="shared" si="4"/>
        <v>0</v>
      </c>
    </row>
    <row r="37" spans="1:14" ht="33.75" customHeight="1">
      <c r="A37" s="35" t="s">
        <v>184</v>
      </c>
      <c r="B37" s="100" t="s">
        <v>183</v>
      </c>
      <c r="C37" s="98"/>
      <c r="D37" s="97"/>
      <c r="E37" s="33" t="s">
        <v>112</v>
      </c>
      <c r="F37" s="101">
        <v>2</v>
      </c>
      <c r="G37" s="31"/>
      <c r="H37" s="55">
        <f t="shared" si="0"/>
        <v>0</v>
      </c>
      <c r="I37" s="95"/>
      <c r="J37" s="55">
        <f t="shared" si="1"/>
        <v>0</v>
      </c>
      <c r="K37" s="94">
        <f t="shared" si="2"/>
        <v>0</v>
      </c>
      <c r="L37" s="56"/>
      <c r="M37" s="55">
        <f t="shared" si="3"/>
        <v>0</v>
      </c>
      <c r="N37" s="94">
        <f t="shared" si="4"/>
        <v>0</v>
      </c>
    </row>
    <row r="38" spans="1:14" ht="29.25" customHeight="1">
      <c r="A38" s="35" t="s">
        <v>182</v>
      </c>
      <c r="B38" s="100" t="s">
        <v>181</v>
      </c>
      <c r="C38" s="98"/>
      <c r="D38" s="97"/>
      <c r="E38" s="33" t="s">
        <v>112</v>
      </c>
      <c r="F38" s="101">
        <v>7</v>
      </c>
      <c r="G38" s="31"/>
      <c r="H38" s="55">
        <f t="shared" si="0"/>
        <v>0</v>
      </c>
      <c r="I38" s="95"/>
      <c r="J38" s="55">
        <f t="shared" si="1"/>
        <v>0</v>
      </c>
      <c r="K38" s="94">
        <f t="shared" si="2"/>
        <v>0</v>
      </c>
      <c r="L38" s="56"/>
      <c r="M38" s="55">
        <f t="shared" si="3"/>
        <v>0</v>
      </c>
      <c r="N38" s="94">
        <f t="shared" si="4"/>
        <v>0</v>
      </c>
    </row>
    <row r="39" spans="1:14" ht="24.75" customHeight="1">
      <c r="A39" s="35" t="s">
        <v>180</v>
      </c>
      <c r="B39" s="100" t="s">
        <v>179</v>
      </c>
      <c r="C39" s="98"/>
      <c r="D39" s="97"/>
      <c r="E39" s="33" t="s">
        <v>112</v>
      </c>
      <c r="F39" s="101">
        <v>10</v>
      </c>
      <c r="G39" s="31"/>
      <c r="H39" s="55">
        <f t="shared" si="0"/>
        <v>0</v>
      </c>
      <c r="I39" s="95"/>
      <c r="J39" s="55">
        <f t="shared" si="1"/>
        <v>0</v>
      </c>
      <c r="K39" s="94">
        <f t="shared" si="2"/>
        <v>0</v>
      </c>
      <c r="L39" s="56"/>
      <c r="M39" s="55">
        <f t="shared" si="3"/>
        <v>0</v>
      </c>
      <c r="N39" s="94">
        <f t="shared" si="4"/>
        <v>0</v>
      </c>
    </row>
    <row r="40" spans="1:14" ht="27.75" customHeight="1">
      <c r="A40" s="35" t="s">
        <v>178</v>
      </c>
      <c r="B40" s="102" t="s">
        <v>177</v>
      </c>
      <c r="C40" s="98"/>
      <c r="D40" s="97"/>
      <c r="E40" s="33" t="s">
        <v>112</v>
      </c>
      <c r="F40" s="101">
        <v>1</v>
      </c>
      <c r="G40" s="31"/>
      <c r="H40" s="55">
        <f t="shared" si="0"/>
        <v>0</v>
      </c>
      <c r="I40" s="95"/>
      <c r="J40" s="55">
        <f t="shared" si="1"/>
        <v>0</v>
      </c>
      <c r="K40" s="94">
        <f t="shared" si="2"/>
        <v>0</v>
      </c>
      <c r="L40" s="56"/>
      <c r="M40" s="55">
        <f t="shared" si="3"/>
        <v>0</v>
      </c>
      <c r="N40" s="94">
        <f t="shared" si="4"/>
        <v>0</v>
      </c>
    </row>
    <row r="41" spans="1:14" ht="29.25" customHeight="1">
      <c r="A41" s="35" t="s">
        <v>176</v>
      </c>
      <c r="B41" s="100" t="s">
        <v>175</v>
      </c>
      <c r="C41" s="98"/>
      <c r="D41" s="97"/>
      <c r="E41" s="33" t="s">
        <v>112</v>
      </c>
      <c r="F41" s="101">
        <v>3</v>
      </c>
      <c r="G41" s="31"/>
      <c r="H41" s="55">
        <f t="shared" si="0"/>
        <v>0</v>
      </c>
      <c r="I41" s="95"/>
      <c r="J41" s="55">
        <f t="shared" si="1"/>
        <v>0</v>
      </c>
      <c r="K41" s="94">
        <f t="shared" si="2"/>
        <v>0</v>
      </c>
      <c r="L41" s="56"/>
      <c r="M41" s="55">
        <f t="shared" si="3"/>
        <v>0</v>
      </c>
      <c r="N41" s="94">
        <f t="shared" si="4"/>
        <v>0</v>
      </c>
    </row>
    <row r="42" spans="1:14" ht="33.75" customHeight="1">
      <c r="A42" s="35" t="s">
        <v>174</v>
      </c>
      <c r="B42" s="100" t="s">
        <v>173</v>
      </c>
      <c r="C42" s="98"/>
      <c r="D42" s="97"/>
      <c r="E42" s="33" t="s">
        <v>112</v>
      </c>
      <c r="F42" s="101">
        <v>3</v>
      </c>
      <c r="G42" s="31"/>
      <c r="H42" s="55">
        <f t="shared" si="0"/>
        <v>0</v>
      </c>
      <c r="I42" s="95"/>
      <c r="J42" s="55">
        <f t="shared" si="1"/>
        <v>0</v>
      </c>
      <c r="K42" s="94">
        <f t="shared" si="2"/>
        <v>0</v>
      </c>
      <c r="L42" s="56"/>
      <c r="M42" s="55">
        <f t="shared" si="3"/>
        <v>0</v>
      </c>
      <c r="N42" s="94">
        <f t="shared" si="4"/>
        <v>0</v>
      </c>
    </row>
    <row r="43" spans="1:14" ht="33.75" customHeight="1">
      <c r="A43" s="35" t="s">
        <v>172</v>
      </c>
      <c r="B43" s="102" t="s">
        <v>171</v>
      </c>
      <c r="C43" s="98"/>
      <c r="D43" s="97"/>
      <c r="E43" s="33" t="s">
        <v>112</v>
      </c>
      <c r="F43" s="101">
        <v>1</v>
      </c>
      <c r="G43" s="31"/>
      <c r="H43" s="55">
        <f t="shared" ref="H43:H60" si="5">F43*G43</f>
        <v>0</v>
      </c>
      <c r="I43" s="95"/>
      <c r="J43" s="55">
        <f t="shared" ref="J43:J60" si="6">H43*I43</f>
        <v>0</v>
      </c>
      <c r="K43" s="94">
        <f t="shared" ref="K43:K60" si="7">H43-J43</f>
        <v>0</v>
      </c>
      <c r="L43" s="56"/>
      <c r="M43" s="55">
        <f t="shared" ref="M43:M60" si="8">K43*L43</f>
        <v>0</v>
      </c>
      <c r="N43" s="94">
        <f t="shared" ref="N43:N60" si="9">K43+M43</f>
        <v>0</v>
      </c>
    </row>
    <row r="44" spans="1:14" ht="30" customHeight="1">
      <c r="A44" s="35" t="s">
        <v>170</v>
      </c>
      <c r="B44" s="100" t="s">
        <v>169</v>
      </c>
      <c r="C44" s="98"/>
      <c r="D44" s="97"/>
      <c r="E44" s="33" t="s">
        <v>112</v>
      </c>
      <c r="F44" s="101">
        <v>6</v>
      </c>
      <c r="G44" s="31"/>
      <c r="H44" s="55">
        <f t="shared" si="5"/>
        <v>0</v>
      </c>
      <c r="I44" s="95"/>
      <c r="J44" s="55">
        <f t="shared" si="6"/>
        <v>0</v>
      </c>
      <c r="K44" s="94">
        <f t="shared" si="7"/>
        <v>0</v>
      </c>
      <c r="L44" s="56"/>
      <c r="M44" s="55">
        <f t="shared" si="8"/>
        <v>0</v>
      </c>
      <c r="N44" s="94">
        <f t="shared" si="9"/>
        <v>0</v>
      </c>
    </row>
    <row r="45" spans="1:14" ht="24" customHeight="1">
      <c r="A45" s="35" t="s">
        <v>168</v>
      </c>
      <c r="B45" s="100" t="s">
        <v>167</v>
      </c>
      <c r="C45" s="98"/>
      <c r="D45" s="97"/>
      <c r="E45" s="33" t="s">
        <v>112</v>
      </c>
      <c r="F45" s="101">
        <v>5</v>
      </c>
      <c r="G45" s="31"/>
      <c r="H45" s="55">
        <f t="shared" si="5"/>
        <v>0</v>
      </c>
      <c r="I45" s="95"/>
      <c r="J45" s="55">
        <f t="shared" si="6"/>
        <v>0</v>
      </c>
      <c r="K45" s="94">
        <f t="shared" si="7"/>
        <v>0</v>
      </c>
      <c r="L45" s="56"/>
      <c r="M45" s="55">
        <f t="shared" si="8"/>
        <v>0</v>
      </c>
      <c r="N45" s="94">
        <f t="shared" si="9"/>
        <v>0</v>
      </c>
    </row>
    <row r="46" spans="1:14" ht="36.75" customHeight="1">
      <c r="A46" s="35" t="s">
        <v>166</v>
      </c>
      <c r="B46" s="103" t="s">
        <v>165</v>
      </c>
      <c r="C46" s="98"/>
      <c r="D46" s="97"/>
      <c r="E46" s="33" t="s">
        <v>112</v>
      </c>
      <c r="F46" s="101">
        <v>1</v>
      </c>
      <c r="G46" s="31"/>
      <c r="H46" s="55">
        <f t="shared" si="5"/>
        <v>0</v>
      </c>
      <c r="I46" s="95"/>
      <c r="J46" s="55">
        <f t="shared" si="6"/>
        <v>0</v>
      </c>
      <c r="K46" s="94">
        <f t="shared" si="7"/>
        <v>0</v>
      </c>
      <c r="L46" s="56"/>
      <c r="M46" s="55">
        <f t="shared" si="8"/>
        <v>0</v>
      </c>
      <c r="N46" s="94">
        <f t="shared" si="9"/>
        <v>0</v>
      </c>
    </row>
    <row r="47" spans="1:14" ht="33.75" customHeight="1">
      <c r="A47" s="35" t="s">
        <v>164</v>
      </c>
      <c r="B47" s="100" t="s">
        <v>163</v>
      </c>
      <c r="C47" s="98"/>
      <c r="D47" s="97"/>
      <c r="E47" s="33" t="s">
        <v>112</v>
      </c>
      <c r="F47" s="101">
        <v>2</v>
      </c>
      <c r="G47" s="31"/>
      <c r="H47" s="55">
        <f t="shared" si="5"/>
        <v>0</v>
      </c>
      <c r="I47" s="95"/>
      <c r="J47" s="55">
        <f t="shared" si="6"/>
        <v>0</v>
      </c>
      <c r="K47" s="94">
        <f t="shared" si="7"/>
        <v>0</v>
      </c>
      <c r="L47" s="56"/>
      <c r="M47" s="55">
        <f t="shared" si="8"/>
        <v>0</v>
      </c>
      <c r="N47" s="94">
        <f t="shared" si="9"/>
        <v>0</v>
      </c>
    </row>
    <row r="48" spans="1:14" ht="17.25" customHeight="1">
      <c r="A48" s="35" t="s">
        <v>162</v>
      </c>
      <c r="B48" s="100" t="s">
        <v>161</v>
      </c>
      <c r="C48" s="98"/>
      <c r="D48" s="97"/>
      <c r="E48" s="33" t="s">
        <v>112</v>
      </c>
      <c r="F48" s="101">
        <v>3</v>
      </c>
      <c r="G48" s="31"/>
      <c r="H48" s="55">
        <f t="shared" si="5"/>
        <v>0</v>
      </c>
      <c r="I48" s="95"/>
      <c r="J48" s="55">
        <f t="shared" si="6"/>
        <v>0</v>
      </c>
      <c r="K48" s="94">
        <f t="shared" si="7"/>
        <v>0</v>
      </c>
      <c r="L48" s="56"/>
      <c r="M48" s="55">
        <f t="shared" si="8"/>
        <v>0</v>
      </c>
      <c r="N48" s="94">
        <f t="shared" si="9"/>
        <v>0</v>
      </c>
    </row>
    <row r="49" spans="1:14" ht="27.75" customHeight="1">
      <c r="A49" s="35" t="s">
        <v>160</v>
      </c>
      <c r="B49" s="100" t="s">
        <v>159</v>
      </c>
      <c r="C49" s="98"/>
      <c r="D49" s="97"/>
      <c r="E49" s="33" t="s">
        <v>112</v>
      </c>
      <c r="F49" s="101">
        <v>6</v>
      </c>
      <c r="G49" s="31"/>
      <c r="H49" s="55">
        <f t="shared" si="5"/>
        <v>0</v>
      </c>
      <c r="I49" s="95"/>
      <c r="J49" s="55">
        <f t="shared" si="6"/>
        <v>0</v>
      </c>
      <c r="K49" s="94">
        <f t="shared" si="7"/>
        <v>0</v>
      </c>
      <c r="L49" s="56"/>
      <c r="M49" s="55">
        <f t="shared" si="8"/>
        <v>0</v>
      </c>
      <c r="N49" s="94">
        <f t="shared" si="9"/>
        <v>0</v>
      </c>
    </row>
    <row r="50" spans="1:14" ht="13.5" customHeight="1">
      <c r="A50" s="35" t="s">
        <v>158</v>
      </c>
      <c r="B50" s="100" t="s">
        <v>157</v>
      </c>
      <c r="C50" s="98"/>
      <c r="D50" s="97"/>
      <c r="E50" s="33" t="s">
        <v>112</v>
      </c>
      <c r="F50" s="101">
        <v>3</v>
      </c>
      <c r="G50" s="31"/>
      <c r="H50" s="55">
        <f t="shared" si="5"/>
        <v>0</v>
      </c>
      <c r="I50" s="95"/>
      <c r="J50" s="55">
        <f t="shared" si="6"/>
        <v>0</v>
      </c>
      <c r="K50" s="94">
        <f t="shared" si="7"/>
        <v>0</v>
      </c>
      <c r="L50" s="56"/>
      <c r="M50" s="55">
        <f t="shared" si="8"/>
        <v>0</v>
      </c>
      <c r="N50" s="94">
        <f t="shared" si="9"/>
        <v>0</v>
      </c>
    </row>
    <row r="51" spans="1:14" ht="18" customHeight="1">
      <c r="A51" s="35" t="s">
        <v>156</v>
      </c>
      <c r="B51" s="100" t="s">
        <v>155</v>
      </c>
      <c r="C51" s="98"/>
      <c r="D51" s="97"/>
      <c r="E51" s="33" t="s">
        <v>112</v>
      </c>
      <c r="F51" s="101">
        <v>2</v>
      </c>
      <c r="G51" s="31"/>
      <c r="H51" s="55">
        <f t="shared" si="5"/>
        <v>0</v>
      </c>
      <c r="I51" s="95"/>
      <c r="J51" s="55">
        <f t="shared" si="6"/>
        <v>0</v>
      </c>
      <c r="K51" s="94">
        <f t="shared" si="7"/>
        <v>0</v>
      </c>
      <c r="L51" s="56"/>
      <c r="M51" s="55">
        <f t="shared" si="8"/>
        <v>0</v>
      </c>
      <c r="N51" s="94">
        <f t="shared" si="9"/>
        <v>0</v>
      </c>
    </row>
    <row r="52" spans="1:14" ht="31.5" customHeight="1">
      <c r="A52" s="35" t="s">
        <v>154</v>
      </c>
      <c r="B52" s="100" t="s">
        <v>153</v>
      </c>
      <c r="C52" s="98"/>
      <c r="D52" s="97"/>
      <c r="E52" s="33" t="s">
        <v>112</v>
      </c>
      <c r="F52" s="101">
        <v>25</v>
      </c>
      <c r="G52" s="31"/>
      <c r="H52" s="55">
        <f t="shared" si="5"/>
        <v>0</v>
      </c>
      <c r="I52" s="95"/>
      <c r="J52" s="55">
        <f t="shared" si="6"/>
        <v>0</v>
      </c>
      <c r="K52" s="94">
        <f t="shared" si="7"/>
        <v>0</v>
      </c>
      <c r="L52" s="56"/>
      <c r="M52" s="55">
        <f t="shared" si="8"/>
        <v>0</v>
      </c>
      <c r="N52" s="94">
        <f t="shared" si="9"/>
        <v>0</v>
      </c>
    </row>
    <row r="53" spans="1:14" ht="28.5" customHeight="1">
      <c r="A53" s="35" t="s">
        <v>152</v>
      </c>
      <c r="B53" s="102" t="s">
        <v>151</v>
      </c>
      <c r="C53" s="98"/>
      <c r="D53" s="97"/>
      <c r="E53" s="33" t="s">
        <v>112</v>
      </c>
      <c r="F53" s="101">
        <v>5</v>
      </c>
      <c r="G53" s="31"/>
      <c r="H53" s="55">
        <f t="shared" si="5"/>
        <v>0</v>
      </c>
      <c r="I53" s="95"/>
      <c r="J53" s="55">
        <f t="shared" si="6"/>
        <v>0</v>
      </c>
      <c r="K53" s="94">
        <f t="shared" si="7"/>
        <v>0</v>
      </c>
      <c r="L53" s="56"/>
      <c r="M53" s="55">
        <f t="shared" si="8"/>
        <v>0</v>
      </c>
      <c r="N53" s="94">
        <f t="shared" si="9"/>
        <v>0</v>
      </c>
    </row>
    <row r="54" spans="1:14" ht="33.75" customHeight="1">
      <c r="A54" s="35" t="s">
        <v>150</v>
      </c>
      <c r="B54" s="100" t="s">
        <v>149</v>
      </c>
      <c r="C54" s="98"/>
      <c r="D54" s="97"/>
      <c r="E54" s="33" t="s">
        <v>112</v>
      </c>
      <c r="F54" s="101">
        <v>1</v>
      </c>
      <c r="G54" s="31"/>
      <c r="H54" s="55">
        <f t="shared" si="5"/>
        <v>0</v>
      </c>
      <c r="I54" s="95"/>
      <c r="J54" s="55">
        <f t="shared" si="6"/>
        <v>0</v>
      </c>
      <c r="K54" s="94">
        <f t="shared" si="7"/>
        <v>0</v>
      </c>
      <c r="L54" s="56"/>
      <c r="M54" s="55">
        <f t="shared" si="8"/>
        <v>0</v>
      </c>
      <c r="N54" s="94">
        <f t="shared" si="9"/>
        <v>0</v>
      </c>
    </row>
    <row r="55" spans="1:14" ht="33.75" customHeight="1">
      <c r="A55" s="35" t="s">
        <v>148</v>
      </c>
      <c r="B55" s="100" t="s">
        <v>147</v>
      </c>
      <c r="C55" s="98"/>
      <c r="D55" s="97"/>
      <c r="E55" s="33" t="s">
        <v>112</v>
      </c>
      <c r="F55" s="101">
        <v>2</v>
      </c>
      <c r="G55" s="31"/>
      <c r="H55" s="55">
        <f t="shared" si="5"/>
        <v>0</v>
      </c>
      <c r="I55" s="95"/>
      <c r="J55" s="55">
        <f t="shared" si="6"/>
        <v>0</v>
      </c>
      <c r="K55" s="94">
        <f t="shared" si="7"/>
        <v>0</v>
      </c>
      <c r="L55" s="56"/>
      <c r="M55" s="55">
        <f t="shared" si="8"/>
        <v>0</v>
      </c>
      <c r="N55" s="94">
        <f t="shared" si="9"/>
        <v>0</v>
      </c>
    </row>
    <row r="56" spans="1:14" ht="33" customHeight="1">
      <c r="A56" s="35" t="s">
        <v>146</v>
      </c>
      <c r="B56" s="100" t="s">
        <v>145</v>
      </c>
      <c r="C56" s="98"/>
      <c r="D56" s="97"/>
      <c r="E56" s="33" t="s">
        <v>112</v>
      </c>
      <c r="F56" s="96">
        <v>3</v>
      </c>
      <c r="G56" s="31"/>
      <c r="H56" s="55">
        <f t="shared" si="5"/>
        <v>0</v>
      </c>
      <c r="I56" s="95"/>
      <c r="J56" s="55">
        <f t="shared" si="6"/>
        <v>0</v>
      </c>
      <c r="K56" s="94">
        <f t="shared" si="7"/>
        <v>0</v>
      </c>
      <c r="L56" s="56"/>
      <c r="M56" s="55">
        <f t="shared" si="8"/>
        <v>0</v>
      </c>
      <c r="N56" s="94">
        <f t="shared" si="9"/>
        <v>0</v>
      </c>
    </row>
    <row r="57" spans="1:14" ht="20.25" customHeight="1">
      <c r="A57" s="35" t="s">
        <v>144</v>
      </c>
      <c r="B57" s="100" t="s">
        <v>143</v>
      </c>
      <c r="C57" s="98"/>
      <c r="D57" s="97"/>
      <c r="E57" s="33" t="s">
        <v>112</v>
      </c>
      <c r="F57" s="96">
        <v>1</v>
      </c>
      <c r="G57" s="31"/>
      <c r="H57" s="55">
        <f t="shared" si="5"/>
        <v>0</v>
      </c>
      <c r="I57" s="95"/>
      <c r="J57" s="55">
        <f t="shared" si="6"/>
        <v>0</v>
      </c>
      <c r="K57" s="94">
        <f t="shared" si="7"/>
        <v>0</v>
      </c>
      <c r="L57" s="56"/>
      <c r="M57" s="55">
        <f t="shared" si="8"/>
        <v>0</v>
      </c>
      <c r="N57" s="94">
        <f t="shared" si="9"/>
        <v>0</v>
      </c>
    </row>
    <row r="58" spans="1:14" ht="23.25" customHeight="1">
      <c r="A58" s="35" t="s">
        <v>142</v>
      </c>
      <c r="B58" s="100" t="s">
        <v>141</v>
      </c>
      <c r="C58" s="98"/>
      <c r="D58" s="97"/>
      <c r="E58" s="33" t="s">
        <v>112</v>
      </c>
      <c r="F58" s="96">
        <v>1</v>
      </c>
      <c r="G58" s="31"/>
      <c r="H58" s="55">
        <f t="shared" si="5"/>
        <v>0</v>
      </c>
      <c r="I58" s="95"/>
      <c r="J58" s="55">
        <f t="shared" si="6"/>
        <v>0</v>
      </c>
      <c r="K58" s="94">
        <f t="shared" si="7"/>
        <v>0</v>
      </c>
      <c r="L58" s="56"/>
      <c r="M58" s="55">
        <f t="shared" si="8"/>
        <v>0</v>
      </c>
      <c r="N58" s="94">
        <f t="shared" si="9"/>
        <v>0</v>
      </c>
    </row>
    <row r="59" spans="1:14" ht="23.25" customHeight="1">
      <c r="A59" s="35" t="s">
        <v>140</v>
      </c>
      <c r="B59" s="100" t="s">
        <v>139</v>
      </c>
      <c r="C59" s="98"/>
      <c r="D59" s="97"/>
      <c r="E59" s="33" t="s">
        <v>112</v>
      </c>
      <c r="F59" s="96">
        <v>3</v>
      </c>
      <c r="G59" s="31"/>
      <c r="H59" s="55">
        <f t="shared" si="5"/>
        <v>0</v>
      </c>
      <c r="I59" s="95"/>
      <c r="J59" s="55">
        <f t="shared" si="6"/>
        <v>0</v>
      </c>
      <c r="K59" s="94">
        <f t="shared" si="7"/>
        <v>0</v>
      </c>
      <c r="L59" s="56"/>
      <c r="M59" s="55">
        <f t="shared" si="8"/>
        <v>0</v>
      </c>
      <c r="N59" s="94">
        <f t="shared" si="9"/>
        <v>0</v>
      </c>
    </row>
    <row r="60" spans="1:14" s="93" customFormat="1" ht="23.25" customHeight="1" thickBot="1">
      <c r="A60" s="35" t="s">
        <v>138</v>
      </c>
      <c r="B60" s="99" t="s">
        <v>137</v>
      </c>
      <c r="C60" s="98"/>
      <c r="D60" s="97"/>
      <c r="E60" s="33" t="s">
        <v>112</v>
      </c>
      <c r="F60" s="96">
        <v>1</v>
      </c>
      <c r="G60" s="31"/>
      <c r="H60" s="55">
        <f t="shared" si="5"/>
        <v>0</v>
      </c>
      <c r="I60" s="95"/>
      <c r="J60" s="55">
        <f t="shared" si="6"/>
        <v>0</v>
      </c>
      <c r="K60" s="94">
        <f t="shared" si="7"/>
        <v>0</v>
      </c>
      <c r="L60" s="56"/>
      <c r="M60" s="55">
        <f t="shared" si="8"/>
        <v>0</v>
      </c>
      <c r="N60" s="94">
        <f t="shared" si="9"/>
        <v>0</v>
      </c>
    </row>
    <row r="61" spans="1:14" ht="27.75" customHeight="1" thickBot="1">
      <c r="A61" s="374" t="s">
        <v>11</v>
      </c>
      <c r="B61" s="377"/>
      <c r="C61" s="377"/>
      <c r="D61" s="377"/>
      <c r="E61" s="377"/>
      <c r="F61" s="377"/>
      <c r="G61" s="377"/>
      <c r="H61" s="377"/>
      <c r="I61" s="377"/>
      <c r="J61" s="378"/>
      <c r="K61" s="92">
        <f>SUM(K11:K60)</f>
        <v>0</v>
      </c>
      <c r="L61" s="379"/>
      <c r="M61" s="378"/>
      <c r="N61" s="92">
        <f>SUM(N11:N60)</f>
        <v>0</v>
      </c>
    </row>
    <row r="62" spans="1:14" ht="17.25" customHeight="1">
      <c r="A62" s="91"/>
      <c r="B62" s="90"/>
      <c r="C62" s="90"/>
      <c r="D62" s="89"/>
      <c r="E62" s="88"/>
      <c r="F62" s="86"/>
      <c r="G62" s="86"/>
      <c r="H62" s="86"/>
      <c r="I62" s="86"/>
      <c r="J62" s="86"/>
      <c r="K62" s="87"/>
      <c r="L62" s="86"/>
      <c r="M62" s="86"/>
      <c r="N62" s="85"/>
    </row>
    <row r="63" spans="1:14" s="2" customFormat="1" ht="19.5" customHeight="1">
      <c r="A63" s="352" t="s">
        <v>136</v>
      </c>
      <c r="B63" s="352"/>
      <c r="C63" s="352"/>
      <c r="D63" s="352"/>
      <c r="E63" s="372"/>
      <c r="F63" s="372"/>
      <c r="G63" s="372"/>
      <c r="H63" s="52"/>
      <c r="I63" s="4"/>
      <c r="J63" s="4"/>
      <c r="K63" s="3"/>
      <c r="L63" s="4"/>
      <c r="M63" s="4"/>
      <c r="N63" s="3"/>
    </row>
    <row r="64" spans="1:14" s="2" customFormat="1" ht="21" customHeight="1">
      <c r="A64" s="8" t="s">
        <v>8</v>
      </c>
      <c r="B64" s="8"/>
      <c r="C64" s="8"/>
      <c r="D64" s="8"/>
      <c r="E64" s="52"/>
      <c r="F64" s="52"/>
      <c r="G64" s="52"/>
      <c r="H64" s="52"/>
      <c r="I64" s="4"/>
      <c r="J64" s="4"/>
      <c r="K64" s="3"/>
      <c r="L64" s="4"/>
      <c r="M64" s="4"/>
      <c r="N64" s="3"/>
    </row>
    <row r="65" spans="1:14" s="2" customFormat="1" ht="19.5" customHeight="1">
      <c r="A65" s="352" t="s">
        <v>135</v>
      </c>
      <c r="B65" s="352"/>
      <c r="C65" s="372"/>
      <c r="D65" s="372"/>
      <c r="E65" s="372"/>
      <c r="F65" s="372"/>
      <c r="G65" s="372"/>
      <c r="H65" s="4"/>
      <c r="I65" s="4"/>
      <c r="J65" s="4"/>
      <c r="K65" s="3"/>
      <c r="L65" s="4"/>
      <c r="M65" s="4"/>
      <c r="N65" s="3"/>
    </row>
    <row r="66" spans="1:14" s="2" customFormat="1" ht="18.75" customHeight="1">
      <c r="A66" s="23" t="s">
        <v>134</v>
      </c>
      <c r="B66" s="23"/>
      <c r="C66" s="23"/>
      <c r="D66" s="23"/>
      <c r="E66" s="22"/>
      <c r="F66" s="21"/>
      <c r="G66" s="22"/>
      <c r="H66" s="22"/>
      <c r="I66" s="22"/>
      <c r="J66" s="22"/>
      <c r="K66" s="84"/>
      <c r="L66" s="4"/>
      <c r="M66" s="4"/>
      <c r="N66" s="3"/>
    </row>
    <row r="67" spans="1:14" s="2" customFormat="1" ht="18" customHeight="1">
      <c r="A67" s="352" t="s">
        <v>86</v>
      </c>
      <c r="B67" s="352"/>
      <c r="C67" s="352"/>
      <c r="D67" s="352"/>
      <c r="E67" s="4"/>
      <c r="F67" s="5"/>
      <c r="G67" s="4"/>
      <c r="H67" s="4"/>
      <c r="I67" s="4"/>
      <c r="J67" s="4"/>
      <c r="K67" s="3"/>
      <c r="L67" s="4"/>
      <c r="M67" s="4"/>
      <c r="N67" s="3"/>
    </row>
    <row r="68" spans="1:14" s="2" customFormat="1" ht="18.75" customHeight="1">
      <c r="A68" s="8"/>
      <c r="B68" s="8"/>
      <c r="C68" s="8"/>
      <c r="D68" s="8"/>
      <c r="E68" s="4"/>
      <c r="F68" s="5"/>
      <c r="G68" s="4"/>
      <c r="H68" s="4"/>
      <c r="I68" s="4"/>
      <c r="J68" s="4"/>
      <c r="K68" s="3"/>
      <c r="L68" s="4"/>
      <c r="M68" s="4"/>
      <c r="N68" s="3"/>
    </row>
    <row r="69" spans="1:14" s="48" customFormat="1" ht="24" customHeight="1">
      <c r="A69" s="352" t="s">
        <v>3</v>
      </c>
      <c r="B69" s="352"/>
      <c r="C69" s="8"/>
      <c r="D69" s="4"/>
      <c r="E69" s="4" t="s">
        <v>2</v>
      </c>
      <c r="F69" s="5"/>
      <c r="G69" s="4"/>
      <c r="H69" s="4"/>
      <c r="I69" s="4"/>
      <c r="J69" s="4"/>
      <c r="K69" s="8"/>
      <c r="L69" s="353" t="s">
        <v>1</v>
      </c>
      <c r="M69" s="353"/>
      <c r="N69" s="353"/>
    </row>
    <row r="70" spans="1:14" s="48" customFormat="1" ht="15" customHeight="1">
      <c r="A70" s="352" t="s">
        <v>133</v>
      </c>
      <c r="B70" s="352"/>
      <c r="C70" s="8"/>
      <c r="D70" s="4"/>
      <c r="E70" s="4"/>
      <c r="F70" s="5"/>
      <c r="G70" s="7"/>
      <c r="H70" s="7"/>
      <c r="I70" s="7"/>
      <c r="J70" s="7"/>
      <c r="K70" s="7"/>
      <c r="L70" s="7" t="s">
        <v>132</v>
      </c>
      <c r="M70" s="7"/>
      <c r="N70" s="7"/>
    </row>
    <row r="71" spans="1:14" ht="33.75" customHeight="1">
      <c r="A71" s="81"/>
      <c r="B71" s="2"/>
      <c r="C71" s="2"/>
      <c r="D71" s="2"/>
      <c r="E71" s="2"/>
      <c r="F71" s="80"/>
      <c r="G71" s="83"/>
      <c r="H71" s="83"/>
      <c r="I71" s="83"/>
      <c r="J71" s="83"/>
      <c r="K71" s="83"/>
      <c r="L71" s="83"/>
      <c r="M71" s="83"/>
      <c r="N71" s="83"/>
    </row>
    <row r="72" spans="1:14" ht="33.75" customHeight="1">
      <c r="A72" s="6"/>
      <c r="B72" s="4"/>
      <c r="C72" s="4"/>
      <c r="D72" s="4"/>
      <c r="E72" s="4"/>
      <c r="F72" s="5"/>
      <c r="G72" s="52"/>
      <c r="H72" s="52"/>
      <c r="I72" s="52"/>
      <c r="J72" s="52"/>
      <c r="K72" s="82"/>
      <c r="L72" s="52"/>
      <c r="M72" s="52"/>
      <c r="N72" s="82"/>
    </row>
    <row r="73" spans="1:14" ht="33.75" customHeight="1">
      <c r="A73" s="81"/>
      <c r="B73" s="2"/>
      <c r="C73" s="2"/>
      <c r="D73" s="2"/>
      <c r="E73" s="2"/>
      <c r="F73" s="80"/>
      <c r="K73" s="79"/>
      <c r="N73" s="78"/>
    </row>
    <row r="74" spans="1:14" ht="33.75" customHeight="1">
      <c r="A74" s="81"/>
      <c r="B74" s="2"/>
      <c r="C74" s="2"/>
      <c r="D74" s="2"/>
      <c r="E74" s="2"/>
      <c r="F74" s="80"/>
      <c r="K74" s="79"/>
      <c r="N74" s="78"/>
    </row>
  </sheetData>
  <mergeCells count="16">
    <mergeCell ref="A4:B4"/>
    <mergeCell ref="E4:G4"/>
    <mergeCell ref="E1:G1"/>
    <mergeCell ref="A2:B2"/>
    <mergeCell ref="E2:I2"/>
    <mergeCell ref="A3:B3"/>
    <mergeCell ref="E3:G3"/>
    <mergeCell ref="A69:B69"/>
    <mergeCell ref="L69:N69"/>
    <mergeCell ref="A70:B70"/>
    <mergeCell ref="A6:N6"/>
    <mergeCell ref="A61:J61"/>
    <mergeCell ref="L61:M61"/>
    <mergeCell ref="A63:G63"/>
    <mergeCell ref="A65:G65"/>
    <mergeCell ref="A67:D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9569-EB1B-4B52-AA28-A4EE5054D0B7}">
  <dimension ref="A1:O48"/>
  <sheetViews>
    <sheetView workbookViewId="0">
      <selection activeCell="A7" sqref="A7"/>
    </sheetView>
  </sheetViews>
  <sheetFormatPr defaultColWidth="9.140625" defaultRowHeight="12.75"/>
  <cols>
    <col min="1" max="1" width="4.140625" style="1" customWidth="1"/>
    <col min="2" max="2" width="22.5703125" style="1" customWidth="1"/>
    <col min="3" max="3" width="12" style="1" customWidth="1"/>
    <col min="4" max="4" width="12.7109375" style="1" customWidth="1"/>
    <col min="5" max="5" width="8.85546875" style="1" customWidth="1"/>
    <col min="6" max="8" width="9.140625" style="1"/>
    <col min="9" max="9" width="7.140625" style="1" customWidth="1"/>
    <col min="10" max="10" width="8.5703125" style="1" customWidth="1"/>
    <col min="11" max="11" width="9.140625" style="1"/>
    <col min="12" max="12" width="5.7109375" style="1" customWidth="1"/>
    <col min="13" max="13" width="8.42578125" style="1" customWidth="1"/>
    <col min="14" max="14" width="10.42578125" style="1" customWidth="1"/>
    <col min="15" max="16384" width="9.140625" style="1"/>
  </cols>
  <sheetData>
    <row r="1" spans="1:15" ht="13.5" thickBot="1">
      <c r="A1" s="45" t="s">
        <v>84</v>
      </c>
      <c r="E1" s="364" t="s">
        <v>83</v>
      </c>
      <c r="F1" s="364"/>
      <c r="G1" s="364"/>
      <c r="H1" s="51"/>
      <c r="K1" s="48"/>
      <c r="N1" s="47"/>
    </row>
    <row r="2" spans="1:15" ht="13.5" thickBot="1">
      <c r="A2" s="373" t="s">
        <v>220</v>
      </c>
      <c r="B2" s="373"/>
      <c r="C2" s="49"/>
      <c r="E2" s="363" t="s">
        <v>82</v>
      </c>
      <c r="F2" s="363"/>
      <c r="G2" s="363"/>
      <c r="H2" s="363"/>
      <c r="I2" s="363"/>
      <c r="K2" s="48"/>
      <c r="N2" s="50" t="s">
        <v>81</v>
      </c>
    </row>
    <row r="3" spans="1:15" ht="15" customHeight="1">
      <c r="A3" s="373" t="s">
        <v>220</v>
      </c>
      <c r="B3" s="373"/>
      <c r="C3" s="49"/>
      <c r="E3" s="363" t="s">
        <v>80</v>
      </c>
      <c r="F3" s="363"/>
      <c r="G3" s="363"/>
      <c r="K3" s="48"/>
    </row>
    <row r="4" spans="1:15" ht="15" customHeight="1">
      <c r="A4" s="373" t="s">
        <v>220</v>
      </c>
      <c r="B4" s="373"/>
      <c r="C4" s="49"/>
      <c r="E4" s="363" t="s">
        <v>79</v>
      </c>
      <c r="F4" s="363"/>
      <c r="G4" s="363"/>
      <c r="K4" s="48"/>
    </row>
    <row r="5" spans="1:15" ht="15" customHeight="1">
      <c r="A5" s="49"/>
      <c r="K5" s="48"/>
    </row>
    <row r="6" spans="1:15" ht="15.75">
      <c r="A6" s="354" t="s">
        <v>517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5" ht="15.75">
      <c r="A7" s="45" t="s">
        <v>77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5" s="65" customFormat="1" ht="45">
      <c r="A8" s="109" t="s">
        <v>76</v>
      </c>
      <c r="B8" s="109" t="s">
        <v>75</v>
      </c>
      <c r="C8" s="108" t="s">
        <v>105</v>
      </c>
      <c r="D8" s="108" t="s">
        <v>219</v>
      </c>
      <c r="E8" s="108" t="s">
        <v>251</v>
      </c>
      <c r="F8" s="41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5" s="65" customFormat="1" ht="15">
      <c r="A9" s="109"/>
      <c r="B9" s="109"/>
      <c r="C9" s="108"/>
      <c r="D9" s="108"/>
      <c r="E9" s="108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5" s="65" customFormat="1" ht="22.5">
      <c r="A10" s="35" t="s">
        <v>59</v>
      </c>
      <c r="B10" s="100" t="s">
        <v>250</v>
      </c>
      <c r="C10" s="98"/>
      <c r="D10" s="97"/>
      <c r="E10" s="107" t="s">
        <v>227</v>
      </c>
      <c r="F10" s="101">
        <v>6</v>
      </c>
      <c r="G10" s="31"/>
      <c r="H10" s="55">
        <f t="shared" ref="H10:H33" si="0">F10*G10</f>
        <v>0</v>
      </c>
      <c r="I10" s="57"/>
      <c r="J10" s="55">
        <f t="shared" ref="J10:J33" si="1">H10*I10</f>
        <v>0</v>
      </c>
      <c r="K10" s="94">
        <f t="shared" ref="K10:K33" si="2">H10-J10</f>
        <v>0</v>
      </c>
      <c r="L10" s="56"/>
      <c r="M10" s="55">
        <f t="shared" ref="M10:M33" si="3">K10*L10</f>
        <v>0</v>
      </c>
      <c r="N10" s="94">
        <f t="shared" ref="N10:N33" si="4">K10+M10</f>
        <v>0</v>
      </c>
      <c r="O10" s="1"/>
    </row>
    <row r="11" spans="1:15" s="65" customFormat="1" ht="15">
      <c r="A11" s="35" t="s">
        <v>56</v>
      </c>
      <c r="B11" s="100" t="s">
        <v>249</v>
      </c>
      <c r="C11" s="98"/>
      <c r="D11" s="97"/>
      <c r="E11" s="107" t="s">
        <v>227</v>
      </c>
      <c r="F11" s="101">
        <v>6</v>
      </c>
      <c r="G11" s="31"/>
      <c r="H11" s="55">
        <f t="shared" si="0"/>
        <v>0</v>
      </c>
      <c r="I11" s="57"/>
      <c r="J11" s="55">
        <f t="shared" si="1"/>
        <v>0</v>
      </c>
      <c r="K11" s="94">
        <f t="shared" si="2"/>
        <v>0</v>
      </c>
      <c r="L11" s="56"/>
      <c r="M11" s="55">
        <f t="shared" si="3"/>
        <v>0</v>
      </c>
      <c r="N11" s="94">
        <f t="shared" si="4"/>
        <v>0</v>
      </c>
      <c r="O11" s="1"/>
    </row>
    <row r="12" spans="1:15" s="65" customFormat="1" ht="22.5">
      <c r="A12" s="35" t="s">
        <v>54</v>
      </c>
      <c r="B12" s="100" t="s">
        <v>248</v>
      </c>
      <c r="C12" s="98"/>
      <c r="D12" s="97"/>
      <c r="E12" s="107" t="s">
        <v>227</v>
      </c>
      <c r="F12" s="101">
        <v>6</v>
      </c>
      <c r="G12" s="31"/>
      <c r="H12" s="55">
        <f t="shared" si="0"/>
        <v>0</v>
      </c>
      <c r="I12" s="57"/>
      <c r="J12" s="55">
        <f t="shared" si="1"/>
        <v>0</v>
      </c>
      <c r="K12" s="94">
        <f t="shared" si="2"/>
        <v>0</v>
      </c>
      <c r="L12" s="56"/>
      <c r="M12" s="55">
        <f t="shared" si="3"/>
        <v>0</v>
      </c>
      <c r="N12" s="94">
        <f t="shared" si="4"/>
        <v>0</v>
      </c>
      <c r="O12" s="1"/>
    </row>
    <row r="13" spans="1:15" s="65" customFormat="1" ht="22.5">
      <c r="A13" s="35" t="s">
        <v>52</v>
      </c>
      <c r="B13" s="100" t="s">
        <v>247</v>
      </c>
      <c r="C13" s="98"/>
      <c r="D13" s="97"/>
      <c r="E13" s="107" t="s">
        <v>227</v>
      </c>
      <c r="F13" s="101">
        <v>3</v>
      </c>
      <c r="G13" s="31"/>
      <c r="H13" s="55">
        <f t="shared" si="0"/>
        <v>0</v>
      </c>
      <c r="I13" s="57"/>
      <c r="J13" s="55">
        <f t="shared" si="1"/>
        <v>0</v>
      </c>
      <c r="K13" s="94">
        <f t="shared" si="2"/>
        <v>0</v>
      </c>
      <c r="L13" s="56"/>
      <c r="M13" s="55">
        <f t="shared" si="3"/>
        <v>0</v>
      </c>
      <c r="N13" s="94">
        <f t="shared" si="4"/>
        <v>0</v>
      </c>
      <c r="O13" s="1"/>
    </row>
    <row r="14" spans="1:15" s="65" customFormat="1" ht="22.5">
      <c r="A14" s="35" t="s">
        <v>50</v>
      </c>
      <c r="B14" s="100" t="s">
        <v>246</v>
      </c>
      <c r="C14" s="98"/>
      <c r="D14" s="97"/>
      <c r="E14" s="107" t="s">
        <v>227</v>
      </c>
      <c r="F14" s="101">
        <v>3</v>
      </c>
      <c r="G14" s="31"/>
      <c r="H14" s="55">
        <f t="shared" si="0"/>
        <v>0</v>
      </c>
      <c r="I14" s="57"/>
      <c r="J14" s="55">
        <f t="shared" si="1"/>
        <v>0</v>
      </c>
      <c r="K14" s="94">
        <f t="shared" si="2"/>
        <v>0</v>
      </c>
      <c r="L14" s="56"/>
      <c r="M14" s="55">
        <f t="shared" si="3"/>
        <v>0</v>
      </c>
      <c r="N14" s="94">
        <f t="shared" si="4"/>
        <v>0</v>
      </c>
      <c r="O14" s="1"/>
    </row>
    <row r="15" spans="1:15" s="65" customFormat="1" ht="15">
      <c r="A15" s="35" t="s">
        <v>48</v>
      </c>
      <c r="B15" s="100" t="s">
        <v>245</v>
      </c>
      <c r="C15" s="98"/>
      <c r="D15" s="97"/>
      <c r="E15" s="107" t="s">
        <v>227</v>
      </c>
      <c r="F15" s="101">
        <v>2</v>
      </c>
      <c r="G15" s="31"/>
      <c r="H15" s="55">
        <f t="shared" si="0"/>
        <v>0</v>
      </c>
      <c r="I15" s="57"/>
      <c r="J15" s="55">
        <f t="shared" si="1"/>
        <v>0</v>
      </c>
      <c r="K15" s="94">
        <f t="shared" si="2"/>
        <v>0</v>
      </c>
      <c r="L15" s="56"/>
      <c r="M15" s="55">
        <f t="shared" si="3"/>
        <v>0</v>
      </c>
      <c r="N15" s="94">
        <f t="shared" si="4"/>
        <v>0</v>
      </c>
      <c r="O15" s="1"/>
    </row>
    <row r="16" spans="1:15" s="65" customFormat="1" ht="15">
      <c r="A16" s="35" t="s">
        <v>46</v>
      </c>
      <c r="B16" s="100" t="s">
        <v>244</v>
      </c>
      <c r="C16" s="98"/>
      <c r="D16" s="97"/>
      <c r="E16" s="107" t="s">
        <v>227</v>
      </c>
      <c r="F16" s="101">
        <v>6</v>
      </c>
      <c r="G16" s="31"/>
      <c r="H16" s="55">
        <f t="shared" si="0"/>
        <v>0</v>
      </c>
      <c r="I16" s="57"/>
      <c r="J16" s="55">
        <f t="shared" si="1"/>
        <v>0</v>
      </c>
      <c r="K16" s="94">
        <f t="shared" si="2"/>
        <v>0</v>
      </c>
      <c r="L16" s="56"/>
      <c r="M16" s="55">
        <f t="shared" si="3"/>
        <v>0</v>
      </c>
      <c r="N16" s="94">
        <f t="shared" si="4"/>
        <v>0</v>
      </c>
      <c r="O16" s="1"/>
    </row>
    <row r="17" spans="1:15" s="65" customFormat="1" ht="15">
      <c r="A17" s="35" t="s">
        <v>44</v>
      </c>
      <c r="B17" s="100" t="s">
        <v>243</v>
      </c>
      <c r="C17" s="98"/>
      <c r="D17" s="97"/>
      <c r="E17" s="107" t="s">
        <v>227</v>
      </c>
      <c r="F17" s="101">
        <v>2</v>
      </c>
      <c r="G17" s="31"/>
      <c r="H17" s="55">
        <f t="shared" si="0"/>
        <v>0</v>
      </c>
      <c r="I17" s="57"/>
      <c r="J17" s="55">
        <f t="shared" si="1"/>
        <v>0</v>
      </c>
      <c r="K17" s="94">
        <f t="shared" si="2"/>
        <v>0</v>
      </c>
      <c r="L17" s="56"/>
      <c r="M17" s="55">
        <f t="shared" si="3"/>
        <v>0</v>
      </c>
      <c r="N17" s="94">
        <f t="shared" si="4"/>
        <v>0</v>
      </c>
      <c r="O17" s="1"/>
    </row>
    <row r="18" spans="1:15" s="65" customFormat="1" ht="15">
      <c r="A18" s="35" t="s">
        <v>42</v>
      </c>
      <c r="B18" s="100" t="s">
        <v>242</v>
      </c>
      <c r="C18" s="98"/>
      <c r="D18" s="97"/>
      <c r="E18" s="107" t="s">
        <v>227</v>
      </c>
      <c r="F18" s="101">
        <v>6</v>
      </c>
      <c r="G18" s="31"/>
      <c r="H18" s="55">
        <f t="shared" si="0"/>
        <v>0</v>
      </c>
      <c r="I18" s="57"/>
      <c r="J18" s="55">
        <f t="shared" si="1"/>
        <v>0</v>
      </c>
      <c r="K18" s="94">
        <f t="shared" si="2"/>
        <v>0</v>
      </c>
      <c r="L18" s="56"/>
      <c r="M18" s="55">
        <f t="shared" si="3"/>
        <v>0</v>
      </c>
      <c r="N18" s="94">
        <f t="shared" si="4"/>
        <v>0</v>
      </c>
      <c r="O18" s="1"/>
    </row>
    <row r="19" spans="1:15" s="65" customFormat="1" ht="15">
      <c r="A19" s="35" t="s">
        <v>40</v>
      </c>
      <c r="B19" s="100" t="s">
        <v>241</v>
      </c>
      <c r="C19" s="98"/>
      <c r="D19" s="97"/>
      <c r="E19" s="107" t="s">
        <v>227</v>
      </c>
      <c r="F19" s="101">
        <v>6</v>
      </c>
      <c r="G19" s="31"/>
      <c r="H19" s="55">
        <f t="shared" si="0"/>
        <v>0</v>
      </c>
      <c r="I19" s="57"/>
      <c r="J19" s="55">
        <f t="shared" si="1"/>
        <v>0</v>
      </c>
      <c r="K19" s="94">
        <f t="shared" si="2"/>
        <v>0</v>
      </c>
      <c r="L19" s="56"/>
      <c r="M19" s="55">
        <f t="shared" si="3"/>
        <v>0</v>
      </c>
      <c r="N19" s="94">
        <f t="shared" si="4"/>
        <v>0</v>
      </c>
      <c r="O19" s="1"/>
    </row>
    <row r="20" spans="1:15" s="65" customFormat="1" ht="22.5">
      <c r="A20" s="35" t="s">
        <v>37</v>
      </c>
      <c r="B20" s="100" t="s">
        <v>240</v>
      </c>
      <c r="C20" s="98"/>
      <c r="D20" s="97"/>
      <c r="E20" s="107" t="s">
        <v>227</v>
      </c>
      <c r="F20" s="101">
        <v>6</v>
      </c>
      <c r="G20" s="31"/>
      <c r="H20" s="55">
        <f t="shared" si="0"/>
        <v>0</v>
      </c>
      <c r="I20" s="57"/>
      <c r="J20" s="55">
        <f t="shared" si="1"/>
        <v>0</v>
      </c>
      <c r="K20" s="94">
        <f t="shared" si="2"/>
        <v>0</v>
      </c>
      <c r="L20" s="56"/>
      <c r="M20" s="55">
        <f t="shared" si="3"/>
        <v>0</v>
      </c>
      <c r="N20" s="94">
        <f t="shared" si="4"/>
        <v>0</v>
      </c>
      <c r="O20" s="1"/>
    </row>
    <row r="21" spans="1:15" s="65" customFormat="1" ht="15">
      <c r="A21" s="35" t="s">
        <v>34</v>
      </c>
      <c r="B21" s="100" t="s">
        <v>239</v>
      </c>
      <c r="C21" s="98"/>
      <c r="D21" s="97"/>
      <c r="E21" s="107" t="s">
        <v>227</v>
      </c>
      <c r="F21" s="101">
        <v>6</v>
      </c>
      <c r="G21" s="31"/>
      <c r="H21" s="55">
        <f t="shared" si="0"/>
        <v>0</v>
      </c>
      <c r="I21" s="57"/>
      <c r="J21" s="55">
        <f t="shared" si="1"/>
        <v>0</v>
      </c>
      <c r="K21" s="94">
        <f t="shared" si="2"/>
        <v>0</v>
      </c>
      <c r="L21" s="56"/>
      <c r="M21" s="55">
        <f t="shared" si="3"/>
        <v>0</v>
      </c>
      <c r="N21" s="94">
        <f t="shared" si="4"/>
        <v>0</v>
      </c>
      <c r="O21" s="1"/>
    </row>
    <row r="22" spans="1:15" s="65" customFormat="1" ht="15">
      <c r="A22" s="35" t="s">
        <v>31</v>
      </c>
      <c r="B22" s="100" t="s">
        <v>238</v>
      </c>
      <c r="C22" s="98"/>
      <c r="D22" s="97"/>
      <c r="E22" s="107" t="s">
        <v>227</v>
      </c>
      <c r="F22" s="101">
        <v>6</v>
      </c>
      <c r="G22" s="31"/>
      <c r="H22" s="55">
        <f t="shared" si="0"/>
        <v>0</v>
      </c>
      <c r="I22" s="57"/>
      <c r="J22" s="55">
        <f t="shared" si="1"/>
        <v>0</v>
      </c>
      <c r="K22" s="94">
        <f t="shared" si="2"/>
        <v>0</v>
      </c>
      <c r="L22" s="56"/>
      <c r="M22" s="55">
        <f t="shared" si="3"/>
        <v>0</v>
      </c>
      <c r="N22" s="94">
        <f t="shared" si="4"/>
        <v>0</v>
      </c>
      <c r="O22" s="1"/>
    </row>
    <row r="23" spans="1:15" s="65" customFormat="1" ht="15">
      <c r="A23" s="35" t="s">
        <v>28</v>
      </c>
      <c r="B23" s="100" t="s">
        <v>237</v>
      </c>
      <c r="C23" s="98"/>
      <c r="D23" s="97"/>
      <c r="E23" s="107" t="s">
        <v>227</v>
      </c>
      <c r="F23" s="101">
        <v>8</v>
      </c>
      <c r="G23" s="31"/>
      <c r="H23" s="55">
        <f t="shared" si="0"/>
        <v>0</v>
      </c>
      <c r="I23" s="57"/>
      <c r="J23" s="55">
        <f t="shared" si="1"/>
        <v>0</v>
      </c>
      <c r="K23" s="94">
        <f t="shared" si="2"/>
        <v>0</v>
      </c>
      <c r="L23" s="56"/>
      <c r="M23" s="55">
        <f t="shared" si="3"/>
        <v>0</v>
      </c>
      <c r="N23" s="94">
        <f t="shared" si="4"/>
        <v>0</v>
      </c>
    </row>
    <row r="24" spans="1:15" s="65" customFormat="1" ht="15">
      <c r="A24" s="35" t="s">
        <v>25</v>
      </c>
      <c r="B24" s="100" t="s">
        <v>236</v>
      </c>
      <c r="C24" s="98"/>
      <c r="D24" s="97"/>
      <c r="E24" s="107" t="s">
        <v>235</v>
      </c>
      <c r="F24" s="101">
        <v>8</v>
      </c>
      <c r="G24" s="31"/>
      <c r="H24" s="55">
        <f t="shared" si="0"/>
        <v>0</v>
      </c>
      <c r="I24" s="57"/>
      <c r="J24" s="55">
        <f t="shared" si="1"/>
        <v>0</v>
      </c>
      <c r="K24" s="94">
        <f t="shared" si="2"/>
        <v>0</v>
      </c>
      <c r="L24" s="56"/>
      <c r="M24" s="55">
        <f t="shared" si="3"/>
        <v>0</v>
      </c>
      <c r="N24" s="94">
        <f t="shared" si="4"/>
        <v>0</v>
      </c>
    </row>
    <row r="25" spans="1:15" s="65" customFormat="1" ht="22.5">
      <c r="A25" s="35" t="s">
        <v>23</v>
      </c>
      <c r="B25" s="100" t="s">
        <v>234</v>
      </c>
      <c r="C25" s="98"/>
      <c r="D25" s="97"/>
      <c r="E25" s="107" t="s">
        <v>227</v>
      </c>
      <c r="F25" s="101">
        <v>8</v>
      </c>
      <c r="G25" s="31"/>
      <c r="H25" s="55">
        <f t="shared" si="0"/>
        <v>0</v>
      </c>
      <c r="I25" s="57"/>
      <c r="J25" s="55">
        <f t="shared" si="1"/>
        <v>0</v>
      </c>
      <c r="K25" s="94">
        <f t="shared" si="2"/>
        <v>0</v>
      </c>
      <c r="L25" s="56"/>
      <c r="M25" s="55">
        <f t="shared" si="3"/>
        <v>0</v>
      </c>
      <c r="N25" s="94">
        <f t="shared" si="4"/>
        <v>0</v>
      </c>
    </row>
    <row r="26" spans="1:15" s="65" customFormat="1" ht="15">
      <c r="A26" s="35" t="s">
        <v>20</v>
      </c>
      <c r="B26" s="100" t="s">
        <v>233</v>
      </c>
      <c r="C26" s="98"/>
      <c r="D26" s="97"/>
      <c r="E26" s="107" t="s">
        <v>227</v>
      </c>
      <c r="F26" s="101">
        <v>6</v>
      </c>
      <c r="G26" s="31"/>
      <c r="H26" s="55">
        <f t="shared" si="0"/>
        <v>0</v>
      </c>
      <c r="I26" s="57"/>
      <c r="J26" s="55">
        <f t="shared" si="1"/>
        <v>0</v>
      </c>
      <c r="K26" s="94">
        <f t="shared" si="2"/>
        <v>0</v>
      </c>
      <c r="L26" s="56"/>
      <c r="M26" s="55">
        <f t="shared" si="3"/>
        <v>0</v>
      </c>
      <c r="N26" s="94">
        <f t="shared" si="4"/>
        <v>0</v>
      </c>
    </row>
    <row r="27" spans="1:15" s="65" customFormat="1" ht="22.5">
      <c r="A27" s="35" t="s">
        <v>18</v>
      </c>
      <c r="B27" s="100" t="s">
        <v>232</v>
      </c>
      <c r="C27" s="98"/>
      <c r="D27" s="97"/>
      <c r="E27" s="107" t="s">
        <v>227</v>
      </c>
      <c r="F27" s="101">
        <v>3</v>
      </c>
      <c r="G27" s="31"/>
      <c r="H27" s="55">
        <f t="shared" si="0"/>
        <v>0</v>
      </c>
      <c r="I27" s="57"/>
      <c r="J27" s="55">
        <f t="shared" si="1"/>
        <v>0</v>
      </c>
      <c r="K27" s="94">
        <f t="shared" si="2"/>
        <v>0</v>
      </c>
      <c r="L27" s="56"/>
      <c r="M27" s="55">
        <f t="shared" si="3"/>
        <v>0</v>
      </c>
      <c r="N27" s="94">
        <f t="shared" si="4"/>
        <v>0</v>
      </c>
    </row>
    <row r="28" spans="1:15" s="65" customFormat="1" ht="22.5">
      <c r="A28" s="35" t="s">
        <v>16</v>
      </c>
      <c r="B28" s="100" t="s">
        <v>231</v>
      </c>
      <c r="C28" s="98"/>
      <c r="D28" s="97"/>
      <c r="E28" s="107" t="s">
        <v>227</v>
      </c>
      <c r="F28" s="101">
        <v>6</v>
      </c>
      <c r="G28" s="31"/>
      <c r="H28" s="55">
        <f t="shared" si="0"/>
        <v>0</v>
      </c>
      <c r="I28" s="57"/>
      <c r="J28" s="55">
        <f t="shared" si="1"/>
        <v>0</v>
      </c>
      <c r="K28" s="94">
        <f t="shared" si="2"/>
        <v>0</v>
      </c>
      <c r="L28" s="56"/>
      <c r="M28" s="55">
        <f t="shared" si="3"/>
        <v>0</v>
      </c>
      <c r="N28" s="94">
        <f t="shared" si="4"/>
        <v>0</v>
      </c>
    </row>
    <row r="29" spans="1:15" s="65" customFormat="1" ht="22.5">
      <c r="A29" s="35" t="s">
        <v>14</v>
      </c>
      <c r="B29" s="100" t="s">
        <v>230</v>
      </c>
      <c r="C29" s="98"/>
      <c r="D29" s="97"/>
      <c r="E29" s="107" t="s">
        <v>227</v>
      </c>
      <c r="F29" s="101">
        <v>6</v>
      </c>
      <c r="G29" s="31"/>
      <c r="H29" s="55">
        <f t="shared" si="0"/>
        <v>0</v>
      </c>
      <c r="I29" s="57"/>
      <c r="J29" s="55">
        <f t="shared" si="1"/>
        <v>0</v>
      </c>
      <c r="K29" s="94">
        <f t="shared" si="2"/>
        <v>0</v>
      </c>
      <c r="L29" s="56"/>
      <c r="M29" s="55">
        <f t="shared" si="3"/>
        <v>0</v>
      </c>
      <c r="N29" s="94">
        <f t="shared" si="4"/>
        <v>0</v>
      </c>
    </row>
    <row r="30" spans="1:15" s="65" customFormat="1" ht="15">
      <c r="A30" s="35" t="s">
        <v>197</v>
      </c>
      <c r="B30" s="100" t="s">
        <v>229</v>
      </c>
      <c r="C30" s="98"/>
      <c r="D30" s="97"/>
      <c r="E30" s="107" t="s">
        <v>227</v>
      </c>
      <c r="F30" s="101">
        <v>4</v>
      </c>
      <c r="G30" s="31"/>
      <c r="H30" s="55">
        <f t="shared" si="0"/>
        <v>0</v>
      </c>
      <c r="I30" s="57"/>
      <c r="J30" s="55">
        <f t="shared" si="1"/>
        <v>0</v>
      </c>
      <c r="K30" s="94">
        <f t="shared" si="2"/>
        <v>0</v>
      </c>
      <c r="L30" s="56"/>
      <c r="M30" s="55">
        <f t="shared" si="3"/>
        <v>0</v>
      </c>
      <c r="N30" s="94">
        <f t="shared" si="4"/>
        <v>0</v>
      </c>
    </row>
    <row r="31" spans="1:15" s="65" customFormat="1" ht="15">
      <c r="A31" s="35" t="s">
        <v>195</v>
      </c>
      <c r="B31" s="100" t="s">
        <v>228</v>
      </c>
      <c r="C31" s="98"/>
      <c r="D31" s="97"/>
      <c r="E31" s="107" t="s">
        <v>227</v>
      </c>
      <c r="F31" s="101">
        <v>6</v>
      </c>
      <c r="G31" s="31"/>
      <c r="H31" s="55">
        <f t="shared" si="0"/>
        <v>0</v>
      </c>
      <c r="I31" s="57"/>
      <c r="J31" s="55">
        <f t="shared" si="1"/>
        <v>0</v>
      </c>
      <c r="K31" s="94">
        <f t="shared" si="2"/>
        <v>0</v>
      </c>
      <c r="L31" s="56"/>
      <c r="M31" s="55">
        <f t="shared" si="3"/>
        <v>0</v>
      </c>
      <c r="N31" s="94">
        <f t="shared" si="4"/>
        <v>0</v>
      </c>
    </row>
    <row r="32" spans="1:15" s="65" customFormat="1" ht="22.5">
      <c r="A32" s="35" t="s">
        <v>193</v>
      </c>
      <c r="B32" s="100" t="s">
        <v>226</v>
      </c>
      <c r="C32" s="98"/>
      <c r="D32" s="97"/>
      <c r="E32" s="107" t="s">
        <v>225</v>
      </c>
      <c r="F32" s="101">
        <v>5</v>
      </c>
      <c r="G32" s="31"/>
      <c r="H32" s="55">
        <f t="shared" si="0"/>
        <v>0</v>
      </c>
      <c r="I32" s="57"/>
      <c r="J32" s="55">
        <f t="shared" si="1"/>
        <v>0</v>
      </c>
      <c r="K32" s="94">
        <f t="shared" si="2"/>
        <v>0</v>
      </c>
      <c r="L32" s="56"/>
      <c r="M32" s="55">
        <f t="shared" si="3"/>
        <v>0</v>
      </c>
      <c r="N32" s="94">
        <f t="shared" si="4"/>
        <v>0</v>
      </c>
    </row>
    <row r="33" spans="1:14" s="65" customFormat="1" ht="23.25" thickBot="1">
      <c r="A33" s="35" t="s">
        <v>191</v>
      </c>
      <c r="B33" s="100" t="s">
        <v>224</v>
      </c>
      <c r="C33" s="98"/>
      <c r="D33" s="97"/>
      <c r="E33" s="107" t="s">
        <v>12</v>
      </c>
      <c r="F33" s="101">
        <v>5</v>
      </c>
      <c r="G33" s="31"/>
      <c r="H33" s="55">
        <f t="shared" si="0"/>
        <v>0</v>
      </c>
      <c r="I33" s="57"/>
      <c r="J33" s="55">
        <f t="shared" si="1"/>
        <v>0</v>
      </c>
      <c r="K33" s="94">
        <f t="shared" si="2"/>
        <v>0</v>
      </c>
      <c r="L33" s="56"/>
      <c r="M33" s="55">
        <f t="shared" si="3"/>
        <v>0</v>
      </c>
      <c r="N33" s="94">
        <f t="shared" si="4"/>
        <v>0</v>
      </c>
    </row>
    <row r="34" spans="1:14" ht="13.5" thickBot="1">
      <c r="A34" s="374" t="s">
        <v>11</v>
      </c>
      <c r="B34" s="377"/>
      <c r="C34" s="377"/>
      <c r="D34" s="377"/>
      <c r="E34" s="377"/>
      <c r="F34" s="377"/>
      <c r="G34" s="377"/>
      <c r="H34" s="377"/>
      <c r="I34" s="377"/>
      <c r="J34" s="378"/>
      <c r="K34" s="92">
        <f>SUM(K10:K33)</f>
        <v>0</v>
      </c>
      <c r="L34" s="379"/>
      <c r="M34" s="378"/>
      <c r="N34" s="92">
        <f>SUM(N10:N33)</f>
        <v>0</v>
      </c>
    </row>
    <row r="35" spans="1:14" s="2" customFormat="1" ht="12">
      <c r="A35" s="352" t="s">
        <v>223</v>
      </c>
      <c r="B35" s="352"/>
      <c r="C35" s="352"/>
      <c r="D35" s="352"/>
      <c r="E35" s="372"/>
      <c r="F35" s="372"/>
      <c r="G35" s="372"/>
      <c r="H35" s="52"/>
      <c r="I35" s="4"/>
      <c r="J35" s="4"/>
      <c r="K35" s="3"/>
      <c r="L35" s="4"/>
      <c r="M35" s="4"/>
      <c r="N35" s="3"/>
    </row>
    <row r="36" spans="1:14" s="2" customFormat="1" ht="12">
      <c r="A36" s="8" t="s">
        <v>8</v>
      </c>
      <c r="B36" s="8"/>
      <c r="C36" s="8"/>
      <c r="D36" s="8"/>
      <c r="E36" s="52"/>
      <c r="F36" s="52"/>
      <c r="G36" s="52"/>
      <c r="H36" s="52"/>
      <c r="I36" s="4"/>
      <c r="J36" s="4"/>
      <c r="K36" s="3"/>
      <c r="L36" s="4"/>
      <c r="M36" s="4"/>
      <c r="N36" s="3"/>
    </row>
    <row r="37" spans="1:14" s="2" customFormat="1" ht="12">
      <c r="A37" s="352" t="s">
        <v>135</v>
      </c>
      <c r="B37" s="352"/>
      <c r="C37" s="372"/>
      <c r="D37" s="372"/>
      <c r="E37" s="372"/>
      <c r="F37" s="372"/>
      <c r="G37" s="372"/>
      <c r="H37" s="4"/>
      <c r="I37" s="4"/>
      <c r="J37" s="4"/>
      <c r="K37" s="3"/>
      <c r="L37" s="4"/>
      <c r="M37" s="4"/>
      <c r="N37" s="3"/>
    </row>
    <row r="38" spans="1:14" s="2" customFormat="1" ht="12">
      <c r="A38" s="23" t="s">
        <v>134</v>
      </c>
      <c r="B38" s="23"/>
      <c r="C38" s="23"/>
      <c r="D38" s="23"/>
      <c r="E38" s="22"/>
      <c r="F38" s="21"/>
      <c r="G38" s="22"/>
      <c r="H38" s="22"/>
      <c r="I38" s="22"/>
      <c r="J38" s="22"/>
      <c r="K38" s="84"/>
      <c r="L38" s="4"/>
      <c r="M38" s="4"/>
      <c r="N38" s="3"/>
    </row>
    <row r="39" spans="1:14" s="2" customFormat="1" ht="12">
      <c r="A39" s="23"/>
      <c r="B39" s="23"/>
      <c r="C39" s="23"/>
      <c r="D39" s="23"/>
      <c r="E39" s="22"/>
      <c r="F39" s="21"/>
      <c r="G39" s="22"/>
      <c r="H39" s="22"/>
      <c r="I39" s="22"/>
      <c r="J39" s="22"/>
      <c r="K39" s="84"/>
      <c r="L39" s="4"/>
      <c r="M39" s="4"/>
      <c r="N39" s="3"/>
    </row>
    <row r="40" spans="1:14" s="2" customFormat="1" ht="12">
      <c r="A40" s="352" t="s">
        <v>222</v>
      </c>
      <c r="B40" s="352"/>
      <c r="C40" s="352"/>
      <c r="D40" s="352"/>
      <c r="E40" s="4"/>
      <c r="F40" s="5"/>
      <c r="G40" s="4"/>
      <c r="H40" s="4"/>
      <c r="I40" s="4"/>
      <c r="J40" s="4"/>
      <c r="K40" s="3"/>
      <c r="L40" s="4"/>
      <c r="M40" s="4"/>
      <c r="N40" s="3"/>
    </row>
    <row r="41" spans="1:14" s="2" customFormat="1" ht="12">
      <c r="A41" s="8"/>
      <c r="B41" s="8"/>
      <c r="C41" s="8"/>
      <c r="D41" s="8"/>
      <c r="E41" s="4"/>
      <c r="F41" s="5"/>
      <c r="G41" s="4"/>
      <c r="H41" s="4"/>
      <c r="I41" s="4"/>
      <c r="J41" s="4"/>
      <c r="K41" s="3"/>
      <c r="L41" s="4"/>
      <c r="M41" s="4"/>
      <c r="N41" s="3"/>
    </row>
    <row r="42" spans="1:14" s="48" customFormat="1" ht="12">
      <c r="A42" s="352" t="s">
        <v>3</v>
      </c>
      <c r="B42" s="352"/>
      <c r="C42" s="8"/>
      <c r="D42" s="4"/>
      <c r="E42" s="4" t="s">
        <v>2</v>
      </c>
      <c r="F42" s="5"/>
      <c r="G42" s="4"/>
      <c r="H42" s="4"/>
      <c r="I42" s="4"/>
      <c r="J42" s="4"/>
      <c r="K42" s="8"/>
      <c r="L42" s="353" t="s">
        <v>1</v>
      </c>
      <c r="M42" s="353"/>
      <c r="N42" s="353"/>
    </row>
    <row r="43" spans="1:14" s="48" customFormat="1" ht="12">
      <c r="A43" s="352" t="s">
        <v>133</v>
      </c>
      <c r="B43" s="352"/>
      <c r="C43" s="8"/>
      <c r="D43" s="4"/>
      <c r="E43" s="4"/>
      <c r="F43" s="5"/>
      <c r="G43" s="7"/>
      <c r="H43" s="7"/>
      <c r="I43" s="7"/>
      <c r="J43" s="7"/>
      <c r="K43" s="7"/>
      <c r="L43" s="7" t="s">
        <v>133</v>
      </c>
      <c r="M43" s="7"/>
      <c r="N43" s="7"/>
    </row>
    <row r="44" spans="1:14" ht="15.95" customHeight="1">
      <c r="A44" s="6"/>
      <c r="B44" s="4"/>
      <c r="C44" s="4"/>
      <c r="D44" s="4"/>
      <c r="E44" s="4"/>
      <c r="F44" s="5"/>
      <c r="G44" s="7"/>
      <c r="H44" s="7"/>
      <c r="I44" s="7"/>
      <c r="J44" s="7"/>
      <c r="K44" s="7"/>
      <c r="L44" s="7"/>
      <c r="M44" s="7"/>
      <c r="N44" s="7"/>
    </row>
    <row r="45" spans="1:14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14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4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4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</sheetData>
  <mergeCells count="16">
    <mergeCell ref="A4:B4"/>
    <mergeCell ref="E4:G4"/>
    <mergeCell ref="E1:G1"/>
    <mergeCell ref="A2:B2"/>
    <mergeCell ref="E2:I2"/>
    <mergeCell ref="A3:B3"/>
    <mergeCell ref="E3:G3"/>
    <mergeCell ref="A42:B42"/>
    <mergeCell ref="L42:N42"/>
    <mergeCell ref="A43:B43"/>
    <mergeCell ref="A6:N6"/>
    <mergeCell ref="A34:J34"/>
    <mergeCell ref="L34:M34"/>
    <mergeCell ref="A35:G35"/>
    <mergeCell ref="A37:G37"/>
    <mergeCell ref="A40:D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62F1-7D9F-4F7B-8D0E-8ECAA5E86EF9}">
  <dimension ref="A1:N22"/>
  <sheetViews>
    <sheetView workbookViewId="0">
      <selection activeCell="A7" sqref="A7:N7"/>
    </sheetView>
  </sheetViews>
  <sheetFormatPr defaultColWidth="9.140625" defaultRowHeight="12.75"/>
  <cols>
    <col min="1" max="1" width="4.85546875" style="1" customWidth="1"/>
    <col min="2" max="2" width="23" style="1" customWidth="1"/>
    <col min="3" max="3" width="10.7109375" style="1" customWidth="1"/>
    <col min="4" max="4" width="11" style="1" customWidth="1"/>
    <col min="5" max="8" width="9.140625" style="1"/>
    <col min="9" max="9" width="7.140625" style="1" customWidth="1"/>
    <col min="10" max="10" width="9.140625" style="1"/>
    <col min="11" max="11" width="9.7109375" style="1" customWidth="1"/>
    <col min="12" max="12" width="8.5703125" style="1" customWidth="1"/>
    <col min="13" max="13" width="11.140625" style="1" customWidth="1"/>
    <col min="14" max="14" width="12.5703125" style="1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K1" s="48"/>
      <c r="N1" s="47"/>
    </row>
    <row r="2" spans="1:14" ht="13.5" thickBot="1">
      <c r="A2" s="373"/>
      <c r="B2" s="373"/>
      <c r="C2" s="49"/>
      <c r="E2" s="363" t="s">
        <v>82</v>
      </c>
      <c r="F2" s="363"/>
      <c r="G2" s="363"/>
      <c r="H2" s="363"/>
      <c r="I2" s="363"/>
      <c r="K2" s="48"/>
      <c r="N2" s="50" t="s">
        <v>81</v>
      </c>
    </row>
    <row r="3" spans="1:14">
      <c r="A3" s="373"/>
      <c r="B3" s="373"/>
      <c r="C3" s="49"/>
      <c r="E3" s="363" t="s">
        <v>80</v>
      </c>
      <c r="F3" s="363"/>
      <c r="G3" s="363"/>
      <c r="K3" s="48"/>
    </row>
    <row r="4" spans="1:14">
      <c r="A4" s="373"/>
      <c r="B4" s="373"/>
      <c r="C4" s="49"/>
      <c r="E4" s="363" t="s">
        <v>79</v>
      </c>
      <c r="F4" s="363"/>
      <c r="G4" s="363"/>
      <c r="K4" s="48"/>
    </row>
    <row r="7" spans="1:14" ht="15.75">
      <c r="A7" s="354" t="s">
        <v>518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</row>
    <row r="8" spans="1:14" ht="15.7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ht="15.75">
      <c r="A9" s="45" t="s">
        <v>106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s="65" customFormat="1" ht="45">
      <c r="A10" s="109" t="s">
        <v>76</v>
      </c>
      <c r="B10" s="109" t="s">
        <v>75</v>
      </c>
      <c r="C10" s="108" t="s">
        <v>257</v>
      </c>
      <c r="D10" s="108" t="s">
        <v>219</v>
      </c>
      <c r="E10" s="108" t="s">
        <v>251</v>
      </c>
      <c r="F10" s="41" t="s">
        <v>73</v>
      </c>
      <c r="G10" s="41" t="s">
        <v>72</v>
      </c>
      <c r="H10" s="41" t="s">
        <v>71</v>
      </c>
      <c r="I10" s="40" t="s">
        <v>70</v>
      </c>
      <c r="J10" s="40" t="s">
        <v>69</v>
      </c>
      <c r="K10" s="40" t="s">
        <v>68</v>
      </c>
      <c r="L10" s="40" t="s">
        <v>67</v>
      </c>
      <c r="M10" s="40" t="s">
        <v>66</v>
      </c>
      <c r="N10" s="40" t="s">
        <v>65</v>
      </c>
    </row>
    <row r="11" spans="1:14" s="65" customFormat="1" ht="15">
      <c r="A11" s="109"/>
      <c r="B11" s="109"/>
      <c r="C11" s="108"/>
      <c r="D11" s="108"/>
      <c r="E11" s="108"/>
      <c r="F11" s="37">
        <v>1</v>
      </c>
      <c r="G11" s="37">
        <v>2</v>
      </c>
      <c r="H11" s="37" t="s">
        <v>64</v>
      </c>
      <c r="I11" s="37">
        <v>4</v>
      </c>
      <c r="J11" s="37" t="s">
        <v>63</v>
      </c>
      <c r="K11" s="37" t="s">
        <v>62</v>
      </c>
      <c r="L11" s="37">
        <v>7</v>
      </c>
      <c r="M11" s="37" t="s">
        <v>61</v>
      </c>
      <c r="N11" s="37" t="s">
        <v>60</v>
      </c>
    </row>
    <row r="12" spans="1:14" s="65" customFormat="1" ht="34.5" thickBot="1">
      <c r="A12" s="35" t="s">
        <v>59</v>
      </c>
      <c r="B12" s="115" t="s">
        <v>256</v>
      </c>
      <c r="C12" s="98"/>
      <c r="D12" s="97"/>
      <c r="E12" s="33" t="s">
        <v>255</v>
      </c>
      <c r="F12" s="101">
        <v>243</v>
      </c>
      <c r="G12" s="31"/>
      <c r="H12" s="55"/>
      <c r="I12" s="57"/>
      <c r="J12" s="55">
        <f>H12*I12</f>
        <v>0</v>
      </c>
      <c r="K12" s="94">
        <f>H12-J12</f>
        <v>0</v>
      </c>
      <c r="L12" s="56">
        <v>0.22</v>
      </c>
      <c r="M12" s="55">
        <f>K12*L12</f>
        <v>0</v>
      </c>
      <c r="N12" s="94">
        <f>K12+M12</f>
        <v>0</v>
      </c>
    </row>
    <row r="13" spans="1:14" ht="13.5" thickBot="1">
      <c r="A13" s="374" t="s">
        <v>11</v>
      </c>
      <c r="B13" s="377"/>
      <c r="C13" s="377"/>
      <c r="D13" s="377"/>
      <c r="E13" s="377"/>
      <c r="F13" s="377"/>
      <c r="G13" s="377"/>
      <c r="H13" s="377"/>
      <c r="I13" s="377"/>
      <c r="J13" s="378"/>
      <c r="K13" s="92">
        <f>SUM(K12)</f>
        <v>0</v>
      </c>
      <c r="L13" s="379"/>
      <c r="M13" s="378"/>
      <c r="N13" s="92">
        <f>SUM(N12)</f>
        <v>0</v>
      </c>
    </row>
    <row r="14" spans="1:14" s="2" customFormat="1" ht="12">
      <c r="A14" s="8" t="s">
        <v>8</v>
      </c>
      <c r="B14" s="8"/>
      <c r="C14" s="8"/>
      <c r="D14" s="8"/>
      <c r="E14" s="52"/>
      <c r="F14" s="52"/>
      <c r="G14" s="52"/>
      <c r="H14" s="52"/>
      <c r="I14" s="4"/>
      <c r="J14" s="4"/>
      <c r="K14" s="3"/>
      <c r="L14" s="4"/>
      <c r="M14" s="4"/>
      <c r="N14" s="3"/>
    </row>
    <row r="15" spans="1:14" s="2" customFormat="1" ht="12">
      <c r="A15" s="352" t="s">
        <v>88</v>
      </c>
      <c r="B15" s="352"/>
      <c r="C15" s="372"/>
      <c r="D15" s="372"/>
      <c r="E15" s="372"/>
      <c r="F15" s="372"/>
      <c r="G15" s="372"/>
      <c r="H15" s="4"/>
      <c r="I15" s="4"/>
      <c r="J15" s="4"/>
      <c r="K15" s="3"/>
      <c r="L15" s="4"/>
      <c r="M15" s="4"/>
      <c r="N15" s="3"/>
    </row>
    <row r="16" spans="1:14" s="2" customFormat="1" ht="12">
      <c r="A16" s="114" t="s">
        <v>134</v>
      </c>
      <c r="B16" s="114"/>
      <c r="C16" s="114"/>
      <c r="D16" s="114"/>
      <c r="E16" s="113"/>
      <c r="F16" s="112"/>
      <c r="G16" s="22"/>
      <c r="H16" s="22"/>
      <c r="I16" s="22"/>
      <c r="J16" s="22"/>
      <c r="K16" s="84"/>
      <c r="L16" s="4"/>
      <c r="M16" s="4"/>
      <c r="N16" s="3"/>
    </row>
    <row r="17" spans="1:14" s="2" customFormat="1" ht="12">
      <c r="A17" s="23" t="s">
        <v>254</v>
      </c>
      <c r="B17" s="23"/>
      <c r="C17" s="111"/>
      <c r="D17" s="23"/>
      <c r="E17" s="22"/>
      <c r="F17" s="22"/>
      <c r="G17" s="110" t="s">
        <v>253</v>
      </c>
      <c r="H17" s="111" t="s">
        <v>252</v>
      </c>
      <c r="I17" s="22"/>
      <c r="J17" s="22"/>
      <c r="K17" s="84"/>
      <c r="L17" s="4"/>
      <c r="M17" s="4"/>
      <c r="N17" s="3"/>
    </row>
    <row r="18" spans="1:14" s="2" customFormat="1" ht="12">
      <c r="A18" s="23"/>
      <c r="B18" s="23"/>
      <c r="C18" s="111"/>
      <c r="D18" s="23"/>
      <c r="E18" s="22"/>
      <c r="F18" s="110"/>
      <c r="G18" s="22"/>
      <c r="H18" s="22"/>
      <c r="I18" s="22"/>
      <c r="J18" s="22"/>
      <c r="K18" s="84"/>
      <c r="L18" s="4"/>
      <c r="M18" s="4"/>
      <c r="N18" s="3"/>
    </row>
    <row r="19" spans="1:14" s="2" customFormat="1" ht="12">
      <c r="A19" s="352" t="s">
        <v>86</v>
      </c>
      <c r="B19" s="352"/>
      <c r="C19" s="352"/>
      <c r="D19" s="352"/>
      <c r="E19" s="4"/>
      <c r="F19" s="5"/>
      <c r="G19" s="4"/>
      <c r="H19" s="4"/>
      <c r="I19" s="4"/>
      <c r="J19" s="4"/>
      <c r="K19" s="3"/>
      <c r="L19" s="4"/>
      <c r="M19" s="4"/>
      <c r="N19" s="3"/>
    </row>
    <row r="21" spans="1:14">
      <c r="A21" s="352" t="s">
        <v>3</v>
      </c>
      <c r="B21" s="352"/>
      <c r="C21" s="8"/>
      <c r="D21" s="4"/>
      <c r="E21" s="4"/>
      <c r="F21" s="5"/>
      <c r="G21" s="4" t="s">
        <v>2</v>
      </c>
      <c r="H21" s="4"/>
      <c r="I21" s="4"/>
      <c r="J21" s="4"/>
      <c r="K21" s="8"/>
      <c r="L21" s="353" t="s">
        <v>1</v>
      </c>
      <c r="M21" s="353"/>
      <c r="N21" s="353"/>
    </row>
    <row r="22" spans="1:14">
      <c r="A22" s="352"/>
      <c r="B22" s="352"/>
      <c r="C22" s="8"/>
      <c r="D22" s="4"/>
      <c r="E22" s="4"/>
      <c r="F22" s="5"/>
      <c r="G22" s="7"/>
      <c r="H22" s="7"/>
      <c r="I22" s="7"/>
      <c r="J22" s="7"/>
      <c r="K22" s="7"/>
      <c r="L22" s="7"/>
      <c r="M22" s="7"/>
      <c r="N22" s="7"/>
    </row>
  </sheetData>
  <mergeCells count="15">
    <mergeCell ref="A4:B4"/>
    <mergeCell ref="E4:G4"/>
    <mergeCell ref="E1:G1"/>
    <mergeCell ref="A2:B2"/>
    <mergeCell ref="E2:I2"/>
    <mergeCell ref="A3:B3"/>
    <mergeCell ref="E3:G3"/>
    <mergeCell ref="A22:B22"/>
    <mergeCell ref="A7:N7"/>
    <mergeCell ref="A13:J13"/>
    <mergeCell ref="L13:M13"/>
    <mergeCell ref="A15:G15"/>
    <mergeCell ref="A19:D19"/>
    <mergeCell ref="A21:B21"/>
    <mergeCell ref="L21:N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8E3C-CCDE-4532-A51C-1F2417CD8FDF}">
  <dimension ref="A1:N56"/>
  <sheetViews>
    <sheetView workbookViewId="0">
      <selection activeCell="A6" sqref="A6:N6"/>
    </sheetView>
  </sheetViews>
  <sheetFormatPr defaultColWidth="9.140625" defaultRowHeight="12.75"/>
  <cols>
    <col min="1" max="1" width="4" style="1" customWidth="1"/>
    <col min="2" max="2" width="33" style="1" customWidth="1"/>
    <col min="3" max="3" width="10.140625" style="1" customWidth="1"/>
    <col min="4" max="4" width="9.140625" style="1"/>
    <col min="5" max="5" width="7.42578125" style="1" customWidth="1"/>
    <col min="6" max="8" width="9.140625" style="1"/>
    <col min="9" max="9" width="7.5703125" style="1" customWidth="1"/>
    <col min="10" max="10" width="9.140625" style="1"/>
    <col min="11" max="11" width="11.85546875" style="1" customWidth="1"/>
    <col min="12" max="12" width="7" style="1" customWidth="1"/>
    <col min="13" max="13" width="8.140625" style="1" customWidth="1"/>
    <col min="14" max="14" width="11.140625" style="1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I1" s="51"/>
      <c r="J1" s="51"/>
      <c r="L1" s="48"/>
    </row>
    <row r="2" spans="1:14" ht="13.5" thickBot="1">
      <c r="A2" s="373" t="s">
        <v>220</v>
      </c>
      <c r="B2" s="373"/>
      <c r="C2" s="49"/>
      <c r="E2" s="363" t="s">
        <v>82</v>
      </c>
      <c r="F2" s="363"/>
      <c r="G2" s="363"/>
      <c r="H2" s="363"/>
      <c r="I2" s="363"/>
      <c r="J2" s="363"/>
      <c r="K2" s="363"/>
      <c r="L2" s="48"/>
      <c r="N2" s="50" t="s">
        <v>81</v>
      </c>
    </row>
    <row r="3" spans="1:14" ht="18" customHeight="1">
      <c r="A3" s="373" t="s">
        <v>220</v>
      </c>
      <c r="B3" s="373"/>
      <c r="C3" s="49"/>
      <c r="E3" s="363" t="s">
        <v>80</v>
      </c>
      <c r="F3" s="363"/>
      <c r="G3" s="363"/>
      <c r="L3" s="48"/>
    </row>
    <row r="4" spans="1:14" ht="18" customHeight="1">
      <c r="A4" s="373" t="s">
        <v>220</v>
      </c>
      <c r="B4" s="373"/>
      <c r="C4" s="49"/>
      <c r="E4" s="363" t="s">
        <v>79</v>
      </c>
      <c r="F4" s="363"/>
      <c r="G4" s="363"/>
      <c r="L4" s="48"/>
    </row>
    <row r="5" spans="1:14" ht="18" customHeight="1">
      <c r="A5" s="49"/>
      <c r="L5" s="48"/>
    </row>
    <row r="6" spans="1:14" ht="15.75">
      <c r="A6" s="380" t="s">
        <v>519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</row>
    <row r="7" spans="1:14" ht="15.75">
      <c r="A7" s="45" t="s">
        <v>77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s="65" customFormat="1" ht="33.75">
      <c r="A8" s="43" t="s">
        <v>76</v>
      </c>
      <c r="B8" s="43" t="s">
        <v>75</v>
      </c>
      <c r="C8" s="42" t="s">
        <v>105</v>
      </c>
      <c r="D8" s="42" t="s">
        <v>219</v>
      </c>
      <c r="E8" s="42" t="s">
        <v>251</v>
      </c>
      <c r="F8" s="41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65" customFormat="1" ht="15">
      <c r="A9" s="43"/>
      <c r="B9" s="144"/>
      <c r="C9" s="143"/>
      <c r="D9" s="143"/>
      <c r="E9" s="42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4" s="65" customFormat="1" ht="15">
      <c r="A10" s="64" t="s">
        <v>59</v>
      </c>
      <c r="B10" s="142" t="s">
        <v>297</v>
      </c>
      <c r="C10" s="140"/>
      <c r="D10" s="139"/>
      <c r="E10" s="60" t="s">
        <v>112</v>
      </c>
      <c r="F10" s="137">
        <v>2</v>
      </c>
      <c r="G10" s="136"/>
      <c r="H10" s="55">
        <f t="shared" ref="H10:H45" si="0">F10*G10</f>
        <v>0</v>
      </c>
      <c r="I10" s="57"/>
      <c r="J10" s="55">
        <f t="shared" ref="J10:J45" si="1">H10*I10</f>
        <v>0</v>
      </c>
      <c r="K10" s="94">
        <f t="shared" ref="K10:K45" si="2">H10-J10</f>
        <v>0</v>
      </c>
      <c r="L10" s="56"/>
      <c r="M10" s="55">
        <f t="shared" ref="M10:M45" si="3">K10*L10</f>
        <v>0</v>
      </c>
      <c r="N10" s="94">
        <f t="shared" ref="N10:N45" si="4">K10+M10</f>
        <v>0</v>
      </c>
    </row>
    <row r="11" spans="1:14" s="65" customFormat="1" ht="22.5">
      <c r="A11" s="64" t="s">
        <v>56</v>
      </c>
      <c r="B11" s="142" t="s">
        <v>296</v>
      </c>
      <c r="C11" s="140"/>
      <c r="D11" s="139"/>
      <c r="E11" s="60" t="s">
        <v>112</v>
      </c>
      <c r="F11" s="137">
        <v>4</v>
      </c>
      <c r="G11" s="136"/>
      <c r="H11" s="55">
        <f t="shared" si="0"/>
        <v>0</v>
      </c>
      <c r="I11" s="57"/>
      <c r="J11" s="55">
        <f t="shared" si="1"/>
        <v>0</v>
      </c>
      <c r="K11" s="94">
        <f t="shared" si="2"/>
        <v>0</v>
      </c>
      <c r="L11" s="56"/>
      <c r="M11" s="55">
        <f t="shared" si="3"/>
        <v>0</v>
      </c>
      <c r="N11" s="94">
        <f t="shared" si="4"/>
        <v>0</v>
      </c>
    </row>
    <row r="12" spans="1:14" s="65" customFormat="1" ht="15">
      <c r="A12" s="64" t="s">
        <v>54</v>
      </c>
      <c r="B12" s="142" t="s">
        <v>295</v>
      </c>
      <c r="C12" s="140"/>
      <c r="D12" s="139"/>
      <c r="E12" s="60" t="s">
        <v>112</v>
      </c>
      <c r="F12" s="137">
        <v>1</v>
      </c>
      <c r="G12" s="136"/>
      <c r="H12" s="55">
        <f t="shared" si="0"/>
        <v>0</v>
      </c>
      <c r="I12" s="57"/>
      <c r="J12" s="55">
        <f t="shared" si="1"/>
        <v>0</v>
      </c>
      <c r="K12" s="94">
        <f t="shared" si="2"/>
        <v>0</v>
      </c>
      <c r="L12" s="56"/>
      <c r="M12" s="55">
        <f t="shared" si="3"/>
        <v>0</v>
      </c>
      <c r="N12" s="94">
        <f t="shared" si="4"/>
        <v>0</v>
      </c>
    </row>
    <row r="13" spans="1:14" s="65" customFormat="1" ht="33.75">
      <c r="A13" s="64" t="s">
        <v>52</v>
      </c>
      <c r="B13" s="142" t="s">
        <v>294</v>
      </c>
      <c r="C13" s="140"/>
      <c r="D13" s="139"/>
      <c r="E13" s="60" t="s">
        <v>293</v>
      </c>
      <c r="F13" s="137">
        <v>4</v>
      </c>
      <c r="G13" s="136"/>
      <c r="H13" s="55">
        <f t="shared" si="0"/>
        <v>0</v>
      </c>
      <c r="I13" s="57"/>
      <c r="J13" s="55">
        <f t="shared" si="1"/>
        <v>0</v>
      </c>
      <c r="K13" s="94">
        <f t="shared" si="2"/>
        <v>0</v>
      </c>
      <c r="L13" s="56"/>
      <c r="M13" s="55">
        <f t="shared" si="3"/>
        <v>0</v>
      </c>
      <c r="N13" s="94">
        <f t="shared" si="4"/>
        <v>0</v>
      </c>
    </row>
    <row r="14" spans="1:14" s="65" customFormat="1" ht="45">
      <c r="A14" s="64" t="s">
        <v>50</v>
      </c>
      <c r="B14" s="142" t="s">
        <v>292</v>
      </c>
      <c r="C14" s="140"/>
      <c r="D14" s="139"/>
      <c r="E14" s="60" t="s">
        <v>112</v>
      </c>
      <c r="F14" s="137">
        <v>4</v>
      </c>
      <c r="G14" s="136"/>
      <c r="H14" s="55">
        <f t="shared" si="0"/>
        <v>0</v>
      </c>
      <c r="I14" s="57"/>
      <c r="J14" s="55">
        <f t="shared" si="1"/>
        <v>0</v>
      </c>
      <c r="K14" s="94">
        <f t="shared" si="2"/>
        <v>0</v>
      </c>
      <c r="L14" s="56"/>
      <c r="M14" s="55">
        <f t="shared" si="3"/>
        <v>0</v>
      </c>
      <c r="N14" s="94">
        <f t="shared" si="4"/>
        <v>0</v>
      </c>
    </row>
    <row r="15" spans="1:14" s="65" customFormat="1" ht="22.5">
      <c r="A15" s="64" t="s">
        <v>48</v>
      </c>
      <c r="B15" s="142" t="s">
        <v>291</v>
      </c>
      <c r="C15" s="140"/>
      <c r="D15" s="139"/>
      <c r="E15" s="60" t="s">
        <v>112</v>
      </c>
      <c r="F15" s="137">
        <v>3</v>
      </c>
      <c r="G15" s="136"/>
      <c r="H15" s="55">
        <f t="shared" si="0"/>
        <v>0</v>
      </c>
      <c r="I15" s="57"/>
      <c r="J15" s="55">
        <f t="shared" si="1"/>
        <v>0</v>
      </c>
      <c r="K15" s="94">
        <f t="shared" si="2"/>
        <v>0</v>
      </c>
      <c r="L15" s="56"/>
      <c r="M15" s="55">
        <f t="shared" si="3"/>
        <v>0</v>
      </c>
      <c r="N15" s="94">
        <f t="shared" si="4"/>
        <v>0</v>
      </c>
    </row>
    <row r="16" spans="1:14" s="65" customFormat="1" ht="15">
      <c r="A16" s="64" t="s">
        <v>46</v>
      </c>
      <c r="B16" s="142" t="s">
        <v>290</v>
      </c>
      <c r="C16" s="140"/>
      <c r="D16" s="139"/>
      <c r="E16" s="60" t="s">
        <v>112</v>
      </c>
      <c r="F16" s="137">
        <v>1</v>
      </c>
      <c r="G16" s="136"/>
      <c r="H16" s="55">
        <f t="shared" si="0"/>
        <v>0</v>
      </c>
      <c r="I16" s="57"/>
      <c r="J16" s="55">
        <f t="shared" si="1"/>
        <v>0</v>
      </c>
      <c r="K16" s="94">
        <f t="shared" si="2"/>
        <v>0</v>
      </c>
      <c r="L16" s="56"/>
      <c r="M16" s="55">
        <f t="shared" si="3"/>
        <v>0</v>
      </c>
      <c r="N16" s="94">
        <f t="shared" si="4"/>
        <v>0</v>
      </c>
    </row>
    <row r="17" spans="1:14" s="65" customFormat="1" ht="22.5">
      <c r="A17" s="64" t="s">
        <v>44</v>
      </c>
      <c r="B17" s="142" t="s">
        <v>289</v>
      </c>
      <c r="C17" s="140"/>
      <c r="D17" s="139"/>
      <c r="E17" s="60" t="s">
        <v>112</v>
      </c>
      <c r="F17" s="137">
        <v>1</v>
      </c>
      <c r="G17" s="136"/>
      <c r="H17" s="55">
        <f t="shared" si="0"/>
        <v>0</v>
      </c>
      <c r="I17" s="57"/>
      <c r="J17" s="55">
        <f t="shared" si="1"/>
        <v>0</v>
      </c>
      <c r="K17" s="94">
        <f t="shared" si="2"/>
        <v>0</v>
      </c>
      <c r="L17" s="56"/>
      <c r="M17" s="55">
        <f t="shared" si="3"/>
        <v>0</v>
      </c>
      <c r="N17" s="94">
        <f t="shared" si="4"/>
        <v>0</v>
      </c>
    </row>
    <row r="18" spans="1:14" s="65" customFormat="1" ht="22.5">
      <c r="A18" s="64" t="s">
        <v>42</v>
      </c>
      <c r="B18" s="142" t="s">
        <v>288</v>
      </c>
      <c r="C18" s="140"/>
      <c r="D18" s="139"/>
      <c r="E18" s="60" t="s">
        <v>112</v>
      </c>
      <c r="F18" s="137">
        <v>3</v>
      </c>
      <c r="G18" s="136"/>
      <c r="H18" s="55">
        <f t="shared" si="0"/>
        <v>0</v>
      </c>
      <c r="I18" s="57"/>
      <c r="J18" s="55">
        <f t="shared" si="1"/>
        <v>0</v>
      </c>
      <c r="K18" s="94">
        <f t="shared" si="2"/>
        <v>0</v>
      </c>
      <c r="L18" s="56"/>
      <c r="M18" s="55">
        <f t="shared" si="3"/>
        <v>0</v>
      </c>
      <c r="N18" s="94">
        <f t="shared" si="4"/>
        <v>0</v>
      </c>
    </row>
    <row r="19" spans="1:14" s="65" customFormat="1" ht="22.5">
      <c r="A19" s="64" t="s">
        <v>40</v>
      </c>
      <c r="B19" s="142" t="s">
        <v>287</v>
      </c>
      <c r="C19" s="140"/>
      <c r="D19" s="139"/>
      <c r="E19" s="60" t="s">
        <v>112</v>
      </c>
      <c r="F19" s="137">
        <v>2</v>
      </c>
      <c r="G19" s="136"/>
      <c r="H19" s="55">
        <f t="shared" si="0"/>
        <v>0</v>
      </c>
      <c r="I19" s="57"/>
      <c r="J19" s="55">
        <f t="shared" si="1"/>
        <v>0</v>
      </c>
      <c r="K19" s="94">
        <f t="shared" si="2"/>
        <v>0</v>
      </c>
      <c r="L19" s="56"/>
      <c r="M19" s="55">
        <f t="shared" si="3"/>
        <v>0</v>
      </c>
      <c r="N19" s="94">
        <f t="shared" si="4"/>
        <v>0</v>
      </c>
    </row>
    <row r="20" spans="1:14" s="65" customFormat="1" ht="15">
      <c r="A20" s="64" t="s">
        <v>37</v>
      </c>
      <c r="B20" s="142" t="s">
        <v>286</v>
      </c>
      <c r="C20" s="140"/>
      <c r="D20" s="139"/>
      <c r="E20" s="60" t="s">
        <v>112</v>
      </c>
      <c r="F20" s="137">
        <v>4</v>
      </c>
      <c r="G20" s="136"/>
      <c r="H20" s="55">
        <f t="shared" si="0"/>
        <v>0</v>
      </c>
      <c r="I20" s="57"/>
      <c r="J20" s="55">
        <f t="shared" si="1"/>
        <v>0</v>
      </c>
      <c r="K20" s="94">
        <f t="shared" si="2"/>
        <v>0</v>
      </c>
      <c r="L20" s="56"/>
      <c r="M20" s="55">
        <f t="shared" si="3"/>
        <v>0</v>
      </c>
      <c r="N20" s="94">
        <f t="shared" si="4"/>
        <v>0</v>
      </c>
    </row>
    <row r="21" spans="1:14" s="65" customFormat="1" ht="15">
      <c r="A21" s="64" t="s">
        <v>34</v>
      </c>
      <c r="B21" s="142" t="s">
        <v>285</v>
      </c>
      <c r="C21" s="140"/>
      <c r="D21" s="139"/>
      <c r="E21" s="60" t="s">
        <v>112</v>
      </c>
      <c r="F21" s="137">
        <v>4</v>
      </c>
      <c r="G21" s="136"/>
      <c r="H21" s="55">
        <f t="shared" si="0"/>
        <v>0</v>
      </c>
      <c r="I21" s="57"/>
      <c r="J21" s="55">
        <f t="shared" si="1"/>
        <v>0</v>
      </c>
      <c r="K21" s="94">
        <f t="shared" si="2"/>
        <v>0</v>
      </c>
      <c r="L21" s="56"/>
      <c r="M21" s="55">
        <f t="shared" si="3"/>
        <v>0</v>
      </c>
      <c r="N21" s="94">
        <f t="shared" si="4"/>
        <v>0</v>
      </c>
    </row>
    <row r="22" spans="1:14" s="65" customFormat="1" ht="22.5">
      <c r="A22" s="64" t="s">
        <v>31</v>
      </c>
      <c r="B22" s="135" t="s">
        <v>284</v>
      </c>
      <c r="C22" s="140"/>
      <c r="D22" s="139"/>
      <c r="E22" s="60" t="s">
        <v>112</v>
      </c>
      <c r="F22" s="137">
        <v>2</v>
      </c>
      <c r="G22" s="136"/>
      <c r="H22" s="55">
        <f t="shared" si="0"/>
        <v>0</v>
      </c>
      <c r="I22" s="57"/>
      <c r="J22" s="55">
        <f t="shared" si="1"/>
        <v>0</v>
      </c>
      <c r="K22" s="94">
        <f t="shared" si="2"/>
        <v>0</v>
      </c>
      <c r="L22" s="56"/>
      <c r="M22" s="55">
        <f t="shared" si="3"/>
        <v>0</v>
      </c>
      <c r="N22" s="94">
        <f t="shared" si="4"/>
        <v>0</v>
      </c>
    </row>
    <row r="23" spans="1:14" s="65" customFormat="1" ht="22.5">
      <c r="A23" s="64" t="s">
        <v>28</v>
      </c>
      <c r="B23" s="63" t="s">
        <v>283</v>
      </c>
      <c r="C23" s="62"/>
      <c r="D23" s="61"/>
      <c r="E23" s="60" t="s">
        <v>112</v>
      </c>
      <c r="F23" s="123">
        <v>2</v>
      </c>
      <c r="G23" s="136"/>
      <c r="H23" s="55">
        <f t="shared" si="0"/>
        <v>0</v>
      </c>
      <c r="I23" s="57"/>
      <c r="J23" s="55">
        <f t="shared" si="1"/>
        <v>0</v>
      </c>
      <c r="K23" s="94">
        <f t="shared" si="2"/>
        <v>0</v>
      </c>
      <c r="L23" s="56"/>
      <c r="M23" s="55">
        <f t="shared" si="3"/>
        <v>0</v>
      </c>
      <c r="N23" s="94">
        <f t="shared" si="4"/>
        <v>0</v>
      </c>
    </row>
    <row r="24" spans="1:14" s="65" customFormat="1" ht="22.5">
      <c r="A24" s="64" t="s">
        <v>25</v>
      </c>
      <c r="B24" s="63" t="s">
        <v>282</v>
      </c>
      <c r="C24" s="62"/>
      <c r="D24" s="61"/>
      <c r="E24" s="60" t="s">
        <v>112</v>
      </c>
      <c r="F24" s="123">
        <v>2</v>
      </c>
      <c r="G24" s="136"/>
      <c r="H24" s="55">
        <f t="shared" si="0"/>
        <v>0</v>
      </c>
      <c r="I24" s="57"/>
      <c r="J24" s="55">
        <f t="shared" si="1"/>
        <v>0</v>
      </c>
      <c r="K24" s="94">
        <f t="shared" si="2"/>
        <v>0</v>
      </c>
      <c r="L24" s="56"/>
      <c r="M24" s="55">
        <f t="shared" si="3"/>
        <v>0</v>
      </c>
      <c r="N24" s="94">
        <f t="shared" si="4"/>
        <v>0</v>
      </c>
    </row>
    <row r="25" spans="1:14" s="65" customFormat="1" ht="22.5">
      <c r="A25" s="64" t="s">
        <v>23</v>
      </c>
      <c r="B25" s="63" t="s">
        <v>281</v>
      </c>
      <c r="C25" s="62"/>
      <c r="D25" s="61"/>
      <c r="E25" s="60" t="s">
        <v>112</v>
      </c>
      <c r="F25" s="123">
        <v>2</v>
      </c>
      <c r="G25" s="136"/>
      <c r="H25" s="55">
        <f t="shared" si="0"/>
        <v>0</v>
      </c>
      <c r="I25" s="57"/>
      <c r="J25" s="55">
        <f t="shared" si="1"/>
        <v>0</v>
      </c>
      <c r="K25" s="94">
        <f t="shared" si="2"/>
        <v>0</v>
      </c>
      <c r="L25" s="56"/>
      <c r="M25" s="55">
        <f t="shared" si="3"/>
        <v>0</v>
      </c>
      <c r="N25" s="94">
        <f t="shared" si="4"/>
        <v>0</v>
      </c>
    </row>
    <row r="26" spans="1:14" s="65" customFormat="1" ht="22.5">
      <c r="A26" s="64" t="s">
        <v>20</v>
      </c>
      <c r="B26" s="63" t="s">
        <v>280</v>
      </c>
      <c r="C26" s="62"/>
      <c r="D26" s="61"/>
      <c r="E26" s="60" t="s">
        <v>112</v>
      </c>
      <c r="F26" s="137">
        <v>10</v>
      </c>
      <c r="G26" s="136"/>
      <c r="H26" s="55">
        <f t="shared" si="0"/>
        <v>0</v>
      </c>
      <c r="I26" s="57"/>
      <c r="J26" s="55">
        <f t="shared" si="1"/>
        <v>0</v>
      </c>
      <c r="K26" s="94">
        <f t="shared" si="2"/>
        <v>0</v>
      </c>
      <c r="L26" s="56"/>
      <c r="M26" s="55">
        <f t="shared" si="3"/>
        <v>0</v>
      </c>
      <c r="N26" s="94">
        <f t="shared" si="4"/>
        <v>0</v>
      </c>
    </row>
    <row r="27" spans="1:14" s="65" customFormat="1" ht="22.5">
      <c r="A27" s="64" t="s">
        <v>18</v>
      </c>
      <c r="B27" s="142" t="s">
        <v>279</v>
      </c>
      <c r="C27" s="140"/>
      <c r="D27" s="139"/>
      <c r="E27" s="60" t="s">
        <v>112</v>
      </c>
      <c r="F27" s="137">
        <v>4</v>
      </c>
      <c r="G27" s="136"/>
      <c r="H27" s="55">
        <f t="shared" si="0"/>
        <v>0</v>
      </c>
      <c r="I27" s="57"/>
      <c r="J27" s="55">
        <f t="shared" si="1"/>
        <v>0</v>
      </c>
      <c r="K27" s="94">
        <f t="shared" si="2"/>
        <v>0</v>
      </c>
      <c r="L27" s="56"/>
      <c r="M27" s="55">
        <f t="shared" si="3"/>
        <v>0</v>
      </c>
      <c r="N27" s="94">
        <f t="shared" si="4"/>
        <v>0</v>
      </c>
    </row>
    <row r="28" spans="1:14" s="65" customFormat="1" ht="22.5">
      <c r="A28" s="64" t="s">
        <v>16</v>
      </c>
      <c r="B28" s="135" t="s">
        <v>278</v>
      </c>
      <c r="C28" s="140"/>
      <c r="D28" s="139"/>
      <c r="E28" s="138" t="s">
        <v>112</v>
      </c>
      <c r="F28" s="137">
        <v>3</v>
      </c>
      <c r="G28" s="136"/>
      <c r="H28" s="55">
        <f t="shared" si="0"/>
        <v>0</v>
      </c>
      <c r="I28" s="57"/>
      <c r="J28" s="55">
        <f t="shared" si="1"/>
        <v>0</v>
      </c>
      <c r="K28" s="94">
        <f t="shared" si="2"/>
        <v>0</v>
      </c>
      <c r="L28" s="56"/>
      <c r="M28" s="55">
        <f t="shared" si="3"/>
        <v>0</v>
      </c>
      <c r="N28" s="94">
        <f t="shared" si="4"/>
        <v>0</v>
      </c>
    </row>
    <row r="29" spans="1:14" s="65" customFormat="1" ht="22.5">
      <c r="A29" s="64" t="s">
        <v>14</v>
      </c>
      <c r="B29" s="135" t="s">
        <v>277</v>
      </c>
      <c r="C29" s="140"/>
      <c r="D29" s="139"/>
      <c r="E29" s="138" t="s">
        <v>112</v>
      </c>
      <c r="F29" s="137">
        <v>3</v>
      </c>
      <c r="G29" s="136"/>
      <c r="H29" s="55">
        <f t="shared" si="0"/>
        <v>0</v>
      </c>
      <c r="I29" s="57"/>
      <c r="J29" s="55">
        <f t="shared" si="1"/>
        <v>0</v>
      </c>
      <c r="K29" s="94">
        <f t="shared" si="2"/>
        <v>0</v>
      </c>
      <c r="L29" s="56"/>
      <c r="M29" s="55">
        <f t="shared" si="3"/>
        <v>0</v>
      </c>
      <c r="N29" s="94">
        <f t="shared" si="4"/>
        <v>0</v>
      </c>
    </row>
    <row r="30" spans="1:14" s="65" customFormat="1" ht="15">
      <c r="A30" s="64" t="s">
        <v>197</v>
      </c>
      <c r="B30" s="141" t="s">
        <v>276</v>
      </c>
      <c r="C30" s="140"/>
      <c r="D30" s="139"/>
      <c r="E30" s="138" t="s">
        <v>112</v>
      </c>
      <c r="F30" s="137">
        <v>2</v>
      </c>
      <c r="G30" s="136"/>
      <c r="H30" s="55">
        <f t="shared" si="0"/>
        <v>0</v>
      </c>
      <c r="I30" s="57"/>
      <c r="J30" s="55">
        <f t="shared" si="1"/>
        <v>0</v>
      </c>
      <c r="K30" s="94">
        <f t="shared" si="2"/>
        <v>0</v>
      </c>
      <c r="L30" s="56"/>
      <c r="M30" s="55">
        <f t="shared" si="3"/>
        <v>0</v>
      </c>
      <c r="N30" s="94">
        <f t="shared" si="4"/>
        <v>0</v>
      </c>
    </row>
    <row r="31" spans="1:14" s="65" customFormat="1" ht="22.5">
      <c r="A31" s="64" t="s">
        <v>195</v>
      </c>
      <c r="B31" s="141" t="s">
        <v>275</v>
      </c>
      <c r="C31" s="140"/>
      <c r="D31" s="139"/>
      <c r="E31" s="138" t="s">
        <v>112</v>
      </c>
      <c r="F31" s="137">
        <v>1</v>
      </c>
      <c r="G31" s="136"/>
      <c r="H31" s="55">
        <f t="shared" si="0"/>
        <v>0</v>
      </c>
      <c r="I31" s="57"/>
      <c r="J31" s="55">
        <f t="shared" si="1"/>
        <v>0</v>
      </c>
      <c r="K31" s="94">
        <f t="shared" si="2"/>
        <v>0</v>
      </c>
      <c r="L31" s="56"/>
      <c r="M31" s="55">
        <f t="shared" si="3"/>
        <v>0</v>
      </c>
      <c r="N31" s="94">
        <f t="shared" si="4"/>
        <v>0</v>
      </c>
    </row>
    <row r="32" spans="1:14" s="65" customFormat="1" ht="22.5">
      <c r="A32" s="64" t="s">
        <v>193</v>
      </c>
      <c r="B32" s="129" t="s">
        <v>274</v>
      </c>
      <c r="C32" s="62"/>
      <c r="D32" s="61"/>
      <c r="E32" s="60" t="s">
        <v>112</v>
      </c>
      <c r="F32" s="123">
        <v>1</v>
      </c>
      <c r="G32" s="136"/>
      <c r="H32" s="55">
        <f t="shared" si="0"/>
        <v>0</v>
      </c>
      <c r="I32" s="57"/>
      <c r="J32" s="55">
        <f t="shared" si="1"/>
        <v>0</v>
      </c>
      <c r="K32" s="94">
        <f t="shared" si="2"/>
        <v>0</v>
      </c>
      <c r="L32" s="56"/>
      <c r="M32" s="55">
        <f t="shared" si="3"/>
        <v>0</v>
      </c>
      <c r="N32" s="94">
        <f t="shared" si="4"/>
        <v>0</v>
      </c>
    </row>
    <row r="33" spans="1:14" s="65" customFormat="1" ht="33.75">
      <c r="A33" s="64" t="s">
        <v>191</v>
      </c>
      <c r="B33" s="135" t="s">
        <v>273</v>
      </c>
      <c r="C33" s="134"/>
      <c r="D33" s="133"/>
      <c r="E33" s="132" t="s">
        <v>112</v>
      </c>
      <c r="F33" s="131">
        <v>1</v>
      </c>
      <c r="G33" s="130"/>
      <c r="H33" s="55">
        <f t="shared" si="0"/>
        <v>0</v>
      </c>
      <c r="I33" s="57"/>
      <c r="J33" s="55">
        <f t="shared" si="1"/>
        <v>0</v>
      </c>
      <c r="K33" s="94">
        <f t="shared" si="2"/>
        <v>0</v>
      </c>
      <c r="L33" s="56"/>
      <c r="M33" s="55">
        <f t="shared" si="3"/>
        <v>0</v>
      </c>
      <c r="N33" s="94">
        <f t="shared" si="4"/>
        <v>0</v>
      </c>
    </row>
    <row r="34" spans="1:14" ht="22.5">
      <c r="A34" s="64" t="s">
        <v>188</v>
      </c>
      <c r="B34" s="129" t="s">
        <v>272</v>
      </c>
      <c r="C34" s="128"/>
      <c r="D34" s="127"/>
      <c r="E34" s="126" t="s">
        <v>112</v>
      </c>
      <c r="F34" s="125">
        <v>2</v>
      </c>
      <c r="G34" s="124"/>
      <c r="H34" s="55">
        <f t="shared" si="0"/>
        <v>0</v>
      </c>
      <c r="I34" s="57"/>
      <c r="J34" s="55">
        <f t="shared" si="1"/>
        <v>0</v>
      </c>
      <c r="K34" s="94">
        <f t="shared" si="2"/>
        <v>0</v>
      </c>
      <c r="L34" s="56"/>
      <c r="M34" s="55">
        <f t="shared" si="3"/>
        <v>0</v>
      </c>
      <c r="N34" s="94">
        <f t="shared" si="4"/>
        <v>0</v>
      </c>
    </row>
    <row r="35" spans="1:14" ht="33.75">
      <c r="A35" s="64" t="s">
        <v>186</v>
      </c>
      <c r="B35" s="63" t="s">
        <v>271</v>
      </c>
      <c r="C35" s="62"/>
      <c r="D35" s="61"/>
      <c r="E35" s="60" t="s">
        <v>112</v>
      </c>
      <c r="F35" s="123">
        <v>1</v>
      </c>
      <c r="G35" s="122"/>
      <c r="H35" s="55">
        <f t="shared" si="0"/>
        <v>0</v>
      </c>
      <c r="I35" s="57"/>
      <c r="J35" s="55">
        <f t="shared" si="1"/>
        <v>0</v>
      </c>
      <c r="K35" s="94">
        <f t="shared" si="2"/>
        <v>0</v>
      </c>
      <c r="L35" s="56"/>
      <c r="M35" s="55">
        <f t="shared" si="3"/>
        <v>0</v>
      </c>
      <c r="N35" s="94">
        <f t="shared" si="4"/>
        <v>0</v>
      </c>
    </row>
    <row r="36" spans="1:14" ht="33.75">
      <c r="A36" s="64" t="s">
        <v>184</v>
      </c>
      <c r="B36" s="63" t="s">
        <v>270</v>
      </c>
      <c r="C36" s="62"/>
      <c r="D36" s="61"/>
      <c r="E36" s="60" t="s">
        <v>112</v>
      </c>
      <c r="F36" s="123">
        <v>1</v>
      </c>
      <c r="G36" s="122"/>
      <c r="H36" s="55">
        <f t="shared" si="0"/>
        <v>0</v>
      </c>
      <c r="I36" s="57"/>
      <c r="J36" s="55">
        <f t="shared" si="1"/>
        <v>0</v>
      </c>
      <c r="K36" s="94">
        <f t="shared" si="2"/>
        <v>0</v>
      </c>
      <c r="L36" s="56"/>
      <c r="M36" s="55">
        <f t="shared" si="3"/>
        <v>0</v>
      </c>
      <c r="N36" s="94">
        <f t="shared" si="4"/>
        <v>0</v>
      </c>
    </row>
    <row r="37" spans="1:14" ht="33.75">
      <c r="A37" s="64" t="s">
        <v>182</v>
      </c>
      <c r="B37" s="63" t="s">
        <v>269</v>
      </c>
      <c r="C37" s="62"/>
      <c r="D37" s="61"/>
      <c r="E37" s="60" t="s">
        <v>112</v>
      </c>
      <c r="F37" s="123">
        <v>1</v>
      </c>
      <c r="G37" s="122"/>
      <c r="H37" s="55">
        <f t="shared" si="0"/>
        <v>0</v>
      </c>
      <c r="I37" s="57"/>
      <c r="J37" s="55">
        <f t="shared" si="1"/>
        <v>0</v>
      </c>
      <c r="K37" s="94">
        <f t="shared" si="2"/>
        <v>0</v>
      </c>
      <c r="L37" s="56"/>
      <c r="M37" s="55">
        <f t="shared" si="3"/>
        <v>0</v>
      </c>
      <c r="N37" s="94">
        <f t="shared" si="4"/>
        <v>0</v>
      </c>
    </row>
    <row r="38" spans="1:14">
      <c r="A38" s="64" t="s">
        <v>180</v>
      </c>
      <c r="B38" s="121" t="s">
        <v>268</v>
      </c>
      <c r="C38" s="120"/>
      <c r="D38" s="119"/>
      <c r="E38" s="118" t="s">
        <v>112</v>
      </c>
      <c r="F38" s="117">
        <v>1</v>
      </c>
      <c r="G38" s="116"/>
      <c r="H38" s="55">
        <f t="shared" si="0"/>
        <v>0</v>
      </c>
      <c r="I38" s="57"/>
      <c r="J38" s="55">
        <f t="shared" si="1"/>
        <v>0</v>
      </c>
      <c r="K38" s="94">
        <f t="shared" si="2"/>
        <v>0</v>
      </c>
      <c r="L38" s="56"/>
      <c r="M38" s="55">
        <f t="shared" si="3"/>
        <v>0</v>
      </c>
      <c r="N38" s="94">
        <f t="shared" si="4"/>
        <v>0</v>
      </c>
    </row>
    <row r="39" spans="1:14" ht="22.5">
      <c r="A39" s="64" t="s">
        <v>178</v>
      </c>
      <c r="B39" s="100" t="s">
        <v>267</v>
      </c>
      <c r="C39" s="98"/>
      <c r="D39" s="97"/>
      <c r="E39" s="33" t="s">
        <v>112</v>
      </c>
      <c r="F39" s="101">
        <v>1</v>
      </c>
      <c r="G39" s="31"/>
      <c r="H39" s="55">
        <f t="shared" si="0"/>
        <v>0</v>
      </c>
      <c r="I39" s="57"/>
      <c r="J39" s="55">
        <f t="shared" si="1"/>
        <v>0</v>
      </c>
      <c r="K39" s="94">
        <f t="shared" si="2"/>
        <v>0</v>
      </c>
      <c r="L39" s="56"/>
      <c r="M39" s="55">
        <f t="shared" si="3"/>
        <v>0</v>
      </c>
      <c r="N39" s="94">
        <f t="shared" si="4"/>
        <v>0</v>
      </c>
    </row>
    <row r="40" spans="1:14" ht="22.5">
      <c r="A40" s="64" t="s">
        <v>176</v>
      </c>
      <c r="B40" s="100" t="s">
        <v>266</v>
      </c>
      <c r="C40" s="98"/>
      <c r="D40" s="97"/>
      <c r="E40" s="33" t="s">
        <v>112</v>
      </c>
      <c r="F40" s="101">
        <v>1</v>
      </c>
      <c r="G40" s="31"/>
      <c r="H40" s="55">
        <f t="shared" si="0"/>
        <v>0</v>
      </c>
      <c r="I40" s="57"/>
      <c r="J40" s="55">
        <f t="shared" si="1"/>
        <v>0</v>
      </c>
      <c r="K40" s="94">
        <f t="shared" si="2"/>
        <v>0</v>
      </c>
      <c r="L40" s="56"/>
      <c r="M40" s="55">
        <f t="shared" si="3"/>
        <v>0</v>
      </c>
      <c r="N40" s="94">
        <f t="shared" si="4"/>
        <v>0</v>
      </c>
    </row>
    <row r="41" spans="1:14" ht="22.5">
      <c r="A41" s="64" t="s">
        <v>174</v>
      </c>
      <c r="B41" s="100" t="s">
        <v>265</v>
      </c>
      <c r="C41" s="98"/>
      <c r="D41" s="97"/>
      <c r="E41" s="33" t="s">
        <v>112</v>
      </c>
      <c r="F41" s="101">
        <v>6</v>
      </c>
      <c r="G41" s="31"/>
      <c r="H41" s="55">
        <f t="shared" si="0"/>
        <v>0</v>
      </c>
      <c r="I41" s="57"/>
      <c r="J41" s="55">
        <f t="shared" si="1"/>
        <v>0</v>
      </c>
      <c r="K41" s="94">
        <f t="shared" si="2"/>
        <v>0</v>
      </c>
      <c r="L41" s="56"/>
      <c r="M41" s="55">
        <f t="shared" si="3"/>
        <v>0</v>
      </c>
      <c r="N41" s="94">
        <f t="shared" si="4"/>
        <v>0</v>
      </c>
    </row>
    <row r="42" spans="1:14">
      <c r="A42" s="64" t="s">
        <v>172</v>
      </c>
      <c r="B42" s="100" t="s">
        <v>264</v>
      </c>
      <c r="C42" s="98"/>
      <c r="D42" s="97"/>
      <c r="E42" s="33" t="s">
        <v>112</v>
      </c>
      <c r="F42" s="101">
        <v>1</v>
      </c>
      <c r="G42" s="31"/>
      <c r="H42" s="55">
        <f t="shared" si="0"/>
        <v>0</v>
      </c>
      <c r="I42" s="57"/>
      <c r="J42" s="55">
        <f t="shared" si="1"/>
        <v>0</v>
      </c>
      <c r="K42" s="94">
        <f t="shared" si="2"/>
        <v>0</v>
      </c>
      <c r="L42" s="56"/>
      <c r="M42" s="55">
        <f t="shared" si="3"/>
        <v>0</v>
      </c>
      <c r="N42" s="94">
        <f t="shared" si="4"/>
        <v>0</v>
      </c>
    </row>
    <row r="43" spans="1:14">
      <c r="A43" s="64" t="s">
        <v>170</v>
      </c>
      <c r="B43" s="100" t="s">
        <v>263</v>
      </c>
      <c r="C43" s="98"/>
      <c r="D43" s="97"/>
      <c r="E43" s="33" t="s">
        <v>112</v>
      </c>
      <c r="F43" s="101">
        <v>1</v>
      </c>
      <c r="G43" s="31"/>
      <c r="H43" s="55">
        <f t="shared" si="0"/>
        <v>0</v>
      </c>
      <c r="I43" s="57"/>
      <c r="J43" s="55">
        <f t="shared" si="1"/>
        <v>0</v>
      </c>
      <c r="K43" s="94">
        <f t="shared" si="2"/>
        <v>0</v>
      </c>
      <c r="L43" s="56"/>
      <c r="M43" s="55">
        <f t="shared" si="3"/>
        <v>0</v>
      </c>
      <c r="N43" s="94">
        <f t="shared" si="4"/>
        <v>0</v>
      </c>
    </row>
    <row r="44" spans="1:14">
      <c r="A44" s="64" t="s">
        <v>168</v>
      </c>
      <c r="B44" s="100" t="s">
        <v>262</v>
      </c>
      <c r="C44" s="98"/>
      <c r="D44" s="97"/>
      <c r="E44" s="33" t="s">
        <v>112</v>
      </c>
      <c r="F44" s="101">
        <v>1</v>
      </c>
      <c r="G44" s="31"/>
      <c r="H44" s="55">
        <f t="shared" si="0"/>
        <v>0</v>
      </c>
      <c r="I44" s="57"/>
      <c r="J44" s="55">
        <f t="shared" si="1"/>
        <v>0</v>
      </c>
      <c r="K44" s="94">
        <f t="shared" si="2"/>
        <v>0</v>
      </c>
      <c r="L44" s="56"/>
      <c r="M44" s="55">
        <f t="shared" si="3"/>
        <v>0</v>
      </c>
      <c r="N44" s="94">
        <f t="shared" si="4"/>
        <v>0</v>
      </c>
    </row>
    <row r="45" spans="1:14" ht="23.25" thickBot="1">
      <c r="A45" s="64" t="s">
        <v>166</v>
      </c>
      <c r="B45" s="100" t="s">
        <v>261</v>
      </c>
      <c r="C45" s="98"/>
      <c r="D45" s="97"/>
      <c r="E45" s="33" t="s">
        <v>112</v>
      </c>
      <c r="F45" s="101">
        <v>1</v>
      </c>
      <c r="G45" s="31"/>
      <c r="H45" s="55">
        <f t="shared" si="0"/>
        <v>0</v>
      </c>
      <c r="I45" s="57"/>
      <c r="J45" s="55">
        <f t="shared" si="1"/>
        <v>0</v>
      </c>
      <c r="K45" s="94">
        <f t="shared" si="2"/>
        <v>0</v>
      </c>
      <c r="L45" s="56"/>
      <c r="M45" s="55">
        <f t="shared" si="3"/>
        <v>0</v>
      </c>
      <c r="N45" s="94">
        <f t="shared" si="4"/>
        <v>0</v>
      </c>
    </row>
    <row r="46" spans="1:14" ht="13.5" thickBot="1">
      <c r="A46" s="381" t="s">
        <v>11</v>
      </c>
      <c r="B46" s="382"/>
      <c r="C46" s="382"/>
      <c r="D46" s="382"/>
      <c r="E46" s="382"/>
      <c r="F46" s="382"/>
      <c r="G46" s="382"/>
      <c r="H46" s="382"/>
      <c r="I46" s="382"/>
      <c r="J46" s="383"/>
      <c r="K46" s="92">
        <f>SUM(K10:K45)</f>
        <v>0</v>
      </c>
      <c r="L46" s="384"/>
      <c r="M46" s="383"/>
      <c r="N46" s="92">
        <f>SUM(N10:N45)</f>
        <v>0</v>
      </c>
    </row>
    <row r="47" spans="1:14" ht="15.75" customHeight="1">
      <c r="A47" s="91"/>
      <c r="B47" s="90"/>
      <c r="C47" s="90"/>
      <c r="D47" s="89"/>
      <c r="E47" s="88"/>
      <c r="F47" s="75"/>
      <c r="G47" s="75"/>
      <c r="H47" s="75"/>
      <c r="I47" s="75"/>
      <c r="J47" s="75"/>
      <c r="K47" s="75"/>
      <c r="L47" s="87"/>
      <c r="M47" s="75"/>
      <c r="N47" s="75"/>
    </row>
    <row r="48" spans="1:14" s="2" customFormat="1" ht="12">
      <c r="A48" s="352" t="s">
        <v>260</v>
      </c>
      <c r="B48" s="352"/>
      <c r="C48" s="352"/>
      <c r="D48" s="352"/>
      <c r="E48" s="372"/>
      <c r="F48" s="372"/>
      <c r="G48" s="372"/>
      <c r="H48" s="52"/>
      <c r="I48" s="52"/>
      <c r="J48" s="52"/>
      <c r="K48" s="4"/>
      <c r="L48" s="3"/>
      <c r="M48" s="4"/>
      <c r="N48" s="4"/>
    </row>
    <row r="49" spans="1:14" s="2" customFormat="1" ht="12">
      <c r="A49" s="8" t="s">
        <v>8</v>
      </c>
      <c r="B49" s="8"/>
      <c r="C49" s="8"/>
      <c r="D49" s="8"/>
      <c r="E49" s="52"/>
      <c r="F49" s="52"/>
      <c r="G49" s="52"/>
      <c r="H49" s="52"/>
      <c r="I49" s="52"/>
      <c r="J49" s="52"/>
      <c r="K49" s="4"/>
      <c r="L49" s="3"/>
      <c r="M49" s="4"/>
      <c r="N49" s="4"/>
    </row>
    <row r="50" spans="1:14" s="2" customFormat="1" ht="12">
      <c r="A50" s="352" t="s">
        <v>135</v>
      </c>
      <c r="B50" s="352"/>
      <c r="C50" s="372"/>
      <c r="D50" s="372"/>
      <c r="E50" s="372"/>
      <c r="F50" s="372"/>
      <c r="G50" s="372"/>
      <c r="H50" s="4"/>
      <c r="I50" s="4"/>
      <c r="J50" s="4"/>
      <c r="K50" s="4"/>
      <c r="L50" s="3"/>
      <c r="M50" s="4"/>
      <c r="N50" s="4"/>
    </row>
    <row r="51" spans="1:14" s="2" customFormat="1" ht="12">
      <c r="A51" s="23" t="s">
        <v>134</v>
      </c>
      <c r="B51" s="23"/>
      <c r="C51" s="23"/>
      <c r="D51" s="23"/>
      <c r="E51" s="22"/>
      <c r="F51" s="21"/>
      <c r="G51" s="22"/>
      <c r="H51" s="22"/>
      <c r="I51" s="22"/>
      <c r="J51" s="22"/>
      <c r="K51" s="22"/>
      <c r="L51" s="84"/>
      <c r="M51" s="4"/>
      <c r="N51" s="4"/>
    </row>
    <row r="52" spans="1:14" s="2" customFormat="1" ht="12">
      <c r="A52" s="352" t="s">
        <v>259</v>
      </c>
      <c r="B52" s="352"/>
      <c r="C52" s="352"/>
      <c r="D52" s="352"/>
      <c r="E52" s="4"/>
      <c r="F52" s="5"/>
      <c r="G52" s="4"/>
      <c r="H52" s="4"/>
      <c r="I52" s="4"/>
      <c r="J52" s="4"/>
      <c r="K52" s="4"/>
      <c r="L52" s="3"/>
      <c r="M52" s="4"/>
      <c r="N52" s="4"/>
    </row>
    <row r="53" spans="1:14" s="2" customFormat="1" ht="12">
      <c r="A53" s="8"/>
      <c r="B53" s="8"/>
      <c r="C53" s="8"/>
      <c r="D53" s="8"/>
      <c r="E53" s="4"/>
      <c r="F53" s="5"/>
      <c r="G53" s="4"/>
      <c r="H53" s="4"/>
      <c r="I53" s="4"/>
      <c r="J53" s="4"/>
      <c r="K53" s="4"/>
      <c r="L53" s="3"/>
      <c r="M53" s="4"/>
      <c r="N53" s="4"/>
    </row>
    <row r="54" spans="1:14" s="48" customFormat="1" ht="12">
      <c r="A54" s="352" t="s">
        <v>3</v>
      </c>
      <c r="B54" s="352"/>
      <c r="C54" s="8"/>
      <c r="D54" s="4"/>
      <c r="E54" s="4" t="s">
        <v>2</v>
      </c>
      <c r="F54" s="5"/>
      <c r="G54" s="4"/>
      <c r="H54" s="4"/>
      <c r="I54" s="4"/>
      <c r="J54" s="4"/>
      <c r="K54" s="8"/>
      <c r="L54" s="353" t="s">
        <v>1</v>
      </c>
      <c r="M54" s="353"/>
      <c r="N54" s="353"/>
    </row>
    <row r="55" spans="1:14" s="48" customFormat="1" ht="12">
      <c r="A55" s="352" t="s">
        <v>133</v>
      </c>
      <c r="B55" s="352"/>
      <c r="C55" s="8"/>
      <c r="D55" s="4"/>
      <c r="E55" s="4"/>
      <c r="F55" s="5"/>
      <c r="G55" s="7"/>
      <c r="H55" s="7"/>
      <c r="I55" s="7"/>
      <c r="J55" s="7"/>
      <c r="K55" s="7"/>
      <c r="L55" s="7" t="s">
        <v>258</v>
      </c>
      <c r="M55" s="7"/>
      <c r="N55" s="7"/>
    </row>
    <row r="56" spans="1:14" ht="18" customHeight="1">
      <c r="A56" s="6"/>
      <c r="B56" s="4"/>
      <c r="C56" s="4"/>
      <c r="D56" s="4"/>
      <c r="E56" s="4"/>
      <c r="F56" s="5"/>
      <c r="G56" s="7"/>
      <c r="H56" s="7"/>
      <c r="I56" s="7"/>
      <c r="J56" s="7"/>
      <c r="K56" s="7"/>
      <c r="L56" s="7"/>
      <c r="M56" s="7"/>
      <c r="N56" s="7"/>
    </row>
  </sheetData>
  <mergeCells count="16">
    <mergeCell ref="A4:B4"/>
    <mergeCell ref="E4:G4"/>
    <mergeCell ref="E1:G1"/>
    <mergeCell ref="A2:B2"/>
    <mergeCell ref="E2:K2"/>
    <mergeCell ref="A3:B3"/>
    <mergeCell ref="E3:G3"/>
    <mergeCell ref="A54:B54"/>
    <mergeCell ref="L54:N54"/>
    <mergeCell ref="A55:B55"/>
    <mergeCell ref="A6:N6"/>
    <mergeCell ref="A46:J46"/>
    <mergeCell ref="L46:M46"/>
    <mergeCell ref="A48:G48"/>
    <mergeCell ref="A50:G50"/>
    <mergeCell ref="A52:D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EB30-7170-4CEC-B40A-1A940702AC48}">
  <dimension ref="A1:N56"/>
  <sheetViews>
    <sheetView workbookViewId="0">
      <selection activeCell="N16" sqref="N16"/>
    </sheetView>
  </sheetViews>
  <sheetFormatPr defaultColWidth="9.140625" defaultRowHeight="12.75"/>
  <cols>
    <col min="1" max="1" width="3.42578125" style="49" customWidth="1"/>
    <col min="2" max="2" width="31.5703125" style="1" customWidth="1"/>
    <col min="3" max="3" width="10.140625" style="1" customWidth="1"/>
    <col min="4" max="4" width="9.140625" style="1"/>
    <col min="5" max="5" width="9.85546875" style="1" customWidth="1"/>
    <col min="6" max="6" width="8.5703125" style="147" customWidth="1"/>
    <col min="7" max="8" width="8.140625" style="1" customWidth="1"/>
    <col min="9" max="9" width="7.7109375" style="1" customWidth="1"/>
    <col min="10" max="10" width="6.85546875" style="1" customWidth="1"/>
    <col min="11" max="11" width="9.42578125" style="79" customWidth="1"/>
    <col min="12" max="12" width="6.42578125" style="1" customWidth="1"/>
    <col min="13" max="13" width="7" style="1" customWidth="1"/>
    <col min="14" max="14" width="11.7109375" style="78" customWidth="1"/>
    <col min="15" max="16384" width="9.140625" style="1"/>
  </cols>
  <sheetData>
    <row r="1" spans="1:14" ht="13.5" thickBot="1">
      <c r="A1" s="45" t="s">
        <v>84</v>
      </c>
      <c r="E1" s="364" t="s">
        <v>83</v>
      </c>
      <c r="F1" s="364"/>
      <c r="G1" s="364"/>
      <c r="H1" s="51"/>
      <c r="K1" s="48"/>
      <c r="N1" s="1"/>
    </row>
    <row r="2" spans="1:14" ht="13.5" thickBot="1">
      <c r="A2" s="373"/>
      <c r="B2" s="373"/>
      <c r="C2" s="49"/>
      <c r="E2" s="363" t="s">
        <v>82</v>
      </c>
      <c r="F2" s="363"/>
      <c r="G2" s="363"/>
      <c r="H2" s="363"/>
      <c r="I2" s="363"/>
      <c r="J2" s="363"/>
      <c r="K2" s="363"/>
      <c r="N2" s="50" t="s">
        <v>81</v>
      </c>
    </row>
    <row r="3" spans="1:14" ht="16.5" customHeight="1">
      <c r="A3" s="373"/>
      <c r="B3" s="373"/>
      <c r="C3" s="49"/>
      <c r="E3" s="363" t="s">
        <v>80</v>
      </c>
      <c r="F3" s="363"/>
      <c r="G3" s="363"/>
      <c r="K3" s="48"/>
      <c r="N3" s="1"/>
    </row>
    <row r="4" spans="1:14" ht="17.25" customHeight="1">
      <c r="A4" s="373"/>
      <c r="B4" s="373"/>
      <c r="C4" s="49"/>
      <c r="E4" s="363" t="s">
        <v>79</v>
      </c>
      <c r="F4" s="363"/>
      <c r="G4" s="363"/>
      <c r="K4" s="48"/>
      <c r="N4" s="1"/>
    </row>
    <row r="5" spans="1:14" ht="17.25" customHeight="1">
      <c r="F5" s="1"/>
      <c r="K5" s="48"/>
      <c r="N5" s="1"/>
    </row>
    <row r="6" spans="1:14" ht="15.75">
      <c r="A6" s="354" t="s">
        <v>306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4" ht="15.7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>
      <c r="A8" s="355" t="s">
        <v>77</v>
      </c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44"/>
      <c r="M8" s="44"/>
      <c r="N8" s="1"/>
    </row>
    <row r="9" spans="1:14" s="65" customFormat="1" ht="45">
      <c r="A9" s="109" t="s">
        <v>76</v>
      </c>
      <c r="B9" s="109" t="s">
        <v>75</v>
      </c>
      <c r="C9" s="108" t="s">
        <v>105</v>
      </c>
      <c r="D9" s="108" t="s">
        <v>104</v>
      </c>
      <c r="E9" s="108" t="s">
        <v>304</v>
      </c>
      <c r="F9" s="108" t="s">
        <v>73</v>
      </c>
      <c r="G9" s="162" t="s">
        <v>72</v>
      </c>
      <c r="H9" s="162" t="s">
        <v>71</v>
      </c>
      <c r="I9" s="40" t="s">
        <v>70</v>
      </c>
      <c r="J9" s="40" t="s">
        <v>69</v>
      </c>
      <c r="K9" s="40" t="s">
        <v>68</v>
      </c>
      <c r="L9" s="40" t="s">
        <v>67</v>
      </c>
      <c r="M9" s="40" t="s">
        <v>66</v>
      </c>
      <c r="N9" s="40" t="s">
        <v>65</v>
      </c>
    </row>
    <row r="10" spans="1:14" s="65" customFormat="1" ht="15">
      <c r="A10" s="161"/>
      <c r="B10" s="161"/>
      <c r="C10" s="160"/>
      <c r="D10" s="160"/>
      <c r="E10" s="160"/>
      <c r="F10" s="159">
        <v>1</v>
      </c>
      <c r="G10" s="159">
        <v>2</v>
      </c>
      <c r="H10" s="159" t="s">
        <v>64</v>
      </c>
      <c r="I10" s="159">
        <v>4</v>
      </c>
      <c r="J10" s="159" t="s">
        <v>63</v>
      </c>
      <c r="K10" s="159" t="s">
        <v>62</v>
      </c>
      <c r="L10" s="159">
        <v>7</v>
      </c>
      <c r="M10" s="159" t="s">
        <v>61</v>
      </c>
      <c r="N10" s="159" t="s">
        <v>60</v>
      </c>
    </row>
    <row r="11" spans="1:14" s="65" customFormat="1" ht="15">
      <c r="A11" s="158">
        <v>1</v>
      </c>
      <c r="B11" s="100" t="s">
        <v>303</v>
      </c>
      <c r="C11" s="98"/>
      <c r="D11" s="98"/>
      <c r="E11" s="33" t="s">
        <v>12</v>
      </c>
      <c r="F11" s="96">
        <v>2</v>
      </c>
      <c r="G11" s="31"/>
      <c r="H11" s="28">
        <f>F11*G11</f>
        <v>0</v>
      </c>
      <c r="I11" s="30"/>
      <c r="J11" s="28">
        <f>H11*I11</f>
        <v>0</v>
      </c>
      <c r="K11" s="156">
        <f>H11-J11</f>
        <v>0</v>
      </c>
      <c r="L11" s="157"/>
      <c r="M11" s="28">
        <f>K11*L11</f>
        <v>0</v>
      </c>
      <c r="N11" s="156">
        <f>K11+M11</f>
        <v>0</v>
      </c>
    </row>
    <row r="12" spans="1:14" s="65" customFormat="1" ht="22.5">
      <c r="A12" s="158">
        <v>2</v>
      </c>
      <c r="B12" s="100" t="s">
        <v>302</v>
      </c>
      <c r="C12" s="98"/>
      <c r="D12" s="98"/>
      <c r="E12" s="33" t="s">
        <v>12</v>
      </c>
      <c r="F12" s="96">
        <v>2</v>
      </c>
      <c r="G12" s="31"/>
      <c r="H12" s="28">
        <f>F12*G12</f>
        <v>0</v>
      </c>
      <c r="I12" s="30"/>
      <c r="J12" s="28">
        <f>H12*I12</f>
        <v>0</v>
      </c>
      <c r="K12" s="156">
        <f>H12-J12</f>
        <v>0</v>
      </c>
      <c r="L12" s="157"/>
      <c r="M12" s="28">
        <f>K12*L12</f>
        <v>0</v>
      </c>
      <c r="N12" s="156">
        <f>K12+M12</f>
        <v>0</v>
      </c>
    </row>
    <row r="13" spans="1:14" s="65" customFormat="1" ht="22.5">
      <c r="A13" s="158">
        <v>3</v>
      </c>
      <c r="B13" s="100" t="s">
        <v>301</v>
      </c>
      <c r="C13" s="98"/>
      <c r="D13" s="98"/>
      <c r="E13" s="33" t="s">
        <v>12</v>
      </c>
      <c r="F13" s="96">
        <v>2</v>
      </c>
      <c r="G13" s="31"/>
      <c r="H13" s="28">
        <f>F13*G13</f>
        <v>0</v>
      </c>
      <c r="I13" s="30"/>
      <c r="J13" s="28">
        <f>H13*I13</f>
        <v>0</v>
      </c>
      <c r="K13" s="156">
        <f>H13-J13</f>
        <v>0</v>
      </c>
      <c r="L13" s="157"/>
      <c r="M13" s="28">
        <f>K13*L13</f>
        <v>0</v>
      </c>
      <c r="N13" s="156">
        <f>K13+M13</f>
        <v>0</v>
      </c>
    </row>
    <row r="14" spans="1:14" s="65" customFormat="1" ht="15.75" thickBot="1">
      <c r="A14" s="158">
        <v>4</v>
      </c>
      <c r="B14" s="100" t="s">
        <v>305</v>
      </c>
      <c r="C14" s="98"/>
      <c r="D14" s="97"/>
      <c r="E14" s="33" t="s">
        <v>12</v>
      </c>
      <c r="F14" s="96">
        <v>2</v>
      </c>
      <c r="G14" s="31"/>
      <c r="H14" s="28">
        <f>F14*G14</f>
        <v>0</v>
      </c>
      <c r="I14" s="30"/>
      <c r="J14" s="164">
        <f>H14*I14</f>
        <v>0</v>
      </c>
      <c r="K14" s="163">
        <f>H14-J14</f>
        <v>0</v>
      </c>
      <c r="L14" s="30"/>
      <c r="M14" s="164">
        <f>K14*L14</f>
        <v>0</v>
      </c>
      <c r="N14" s="163">
        <f>K14+M14</f>
        <v>0</v>
      </c>
    </row>
    <row r="15" spans="1:14" ht="13.5" thickBot="1">
      <c r="A15" s="385" t="s">
        <v>11</v>
      </c>
      <c r="B15" s="386"/>
      <c r="C15" s="386"/>
      <c r="D15" s="386"/>
      <c r="E15" s="386"/>
      <c r="F15" s="386"/>
      <c r="G15" s="386"/>
      <c r="H15" s="386"/>
      <c r="I15" s="386"/>
      <c r="J15" s="387"/>
      <c r="K15" s="92">
        <f>SUM(K11:K14)</f>
        <v>0</v>
      </c>
      <c r="L15" s="388"/>
      <c r="M15" s="387"/>
      <c r="N15" s="92">
        <f>SUM(N11:N14)</f>
        <v>0</v>
      </c>
    </row>
    <row r="16" spans="1:14" ht="15">
      <c r="A16" s="356"/>
      <c r="B16" s="372"/>
      <c r="C16" s="372"/>
      <c r="D16" s="372"/>
      <c r="E16" s="88"/>
      <c r="F16" s="155"/>
      <c r="G16" s="75"/>
      <c r="H16" s="75"/>
      <c r="I16" s="75"/>
      <c r="J16" s="75"/>
      <c r="K16" s="87"/>
      <c r="L16" s="75"/>
      <c r="M16" s="75"/>
      <c r="N16" s="154"/>
    </row>
    <row r="17" spans="1:14" s="4" customFormat="1" ht="12">
      <c r="A17" s="389"/>
      <c r="B17" s="389"/>
      <c r="C17" s="389"/>
      <c r="D17" s="389"/>
      <c r="E17" s="390"/>
      <c r="F17" s="390"/>
      <c r="G17" s="390"/>
      <c r="H17" s="153"/>
      <c r="K17" s="3"/>
      <c r="N17" s="3"/>
    </row>
    <row r="18" spans="1:14" s="4" customFormat="1" ht="12">
      <c r="A18" s="352" t="s">
        <v>8</v>
      </c>
      <c r="B18" s="352"/>
      <c r="C18" s="352"/>
      <c r="D18" s="356"/>
      <c r="E18" s="356"/>
      <c r="K18" s="3"/>
      <c r="N18" s="3"/>
    </row>
    <row r="19" spans="1:14" s="4" customFormat="1" ht="12">
      <c r="A19" s="352" t="s">
        <v>135</v>
      </c>
      <c r="B19" s="352"/>
      <c r="C19" s="352"/>
      <c r="D19" s="352"/>
      <c r="F19" s="152"/>
      <c r="K19" s="3"/>
      <c r="N19" s="3"/>
    </row>
    <row r="20" spans="1:14" s="4" customFormat="1" ht="12">
      <c r="A20" s="23" t="s">
        <v>109</v>
      </c>
      <c r="B20" s="23"/>
      <c r="C20" s="23"/>
      <c r="D20" s="23"/>
      <c r="E20" s="22"/>
      <c r="F20" s="21"/>
      <c r="K20" s="3"/>
      <c r="N20" s="3"/>
    </row>
    <row r="21" spans="1:14" s="4" customFormat="1" ht="15.95" customHeight="1">
      <c r="A21" s="23" t="s">
        <v>300</v>
      </c>
      <c r="B21" s="51"/>
      <c r="C21" s="51"/>
      <c r="D21" s="51"/>
      <c r="E21" s="51"/>
      <c r="F21" s="51"/>
      <c r="G21" s="151" t="s">
        <v>299</v>
      </c>
      <c r="H21" s="51" t="s">
        <v>252</v>
      </c>
      <c r="I21" s="51"/>
      <c r="J21" s="51"/>
      <c r="K21" s="150"/>
      <c r="L21" s="150"/>
      <c r="M21" s="150"/>
      <c r="N21" s="51"/>
    </row>
    <row r="22" spans="1:14" s="4" customFormat="1" ht="12">
      <c r="A22" s="352" t="s">
        <v>86</v>
      </c>
      <c r="B22" s="352"/>
      <c r="C22" s="352"/>
      <c r="D22" s="352"/>
      <c r="F22" s="5"/>
      <c r="K22" s="3"/>
      <c r="N22" s="3"/>
    </row>
    <row r="23" spans="1:14" s="52" customFormat="1" ht="12">
      <c r="A23" s="8"/>
      <c r="B23" s="8"/>
      <c r="C23" s="8"/>
      <c r="D23" s="8"/>
      <c r="E23" s="4"/>
      <c r="F23" s="5"/>
      <c r="G23" s="4"/>
      <c r="H23" s="4"/>
      <c r="I23" s="4"/>
      <c r="J23" s="4"/>
      <c r="K23" s="3"/>
      <c r="L23" s="4"/>
      <c r="M23" s="4"/>
      <c r="N23" s="3"/>
    </row>
    <row r="24" spans="1:14" s="52" customFormat="1" ht="12">
      <c r="A24" s="352" t="s">
        <v>3</v>
      </c>
      <c r="B24" s="352"/>
      <c r="C24" s="8"/>
      <c r="D24" s="4"/>
      <c r="E24" s="4"/>
      <c r="F24" s="4" t="s">
        <v>2</v>
      </c>
      <c r="G24" s="4"/>
      <c r="H24" s="4"/>
      <c r="I24" s="4"/>
      <c r="J24" s="4"/>
      <c r="K24" s="8"/>
      <c r="L24" s="353" t="s">
        <v>1</v>
      </c>
      <c r="M24" s="353"/>
      <c r="N24" s="353"/>
    </row>
    <row r="25" spans="1:14" s="52" customFormat="1" ht="12">
      <c r="A25" s="352"/>
      <c r="B25" s="352"/>
      <c r="C25" s="8"/>
      <c r="D25" s="4"/>
      <c r="E25" s="4"/>
      <c r="F25" s="5"/>
      <c r="G25" s="7"/>
      <c r="H25" s="7"/>
      <c r="I25" s="7"/>
      <c r="J25" s="7"/>
      <c r="K25" s="7"/>
      <c r="L25" s="7" t="s">
        <v>298</v>
      </c>
      <c r="M25" s="7"/>
      <c r="N25" s="7"/>
    </row>
    <row r="26" spans="1:14" s="52" customFormat="1" ht="12">
      <c r="A26" s="6"/>
      <c r="B26" s="4"/>
      <c r="C26" s="4"/>
      <c r="D26" s="4"/>
      <c r="E26" s="4"/>
      <c r="F26" s="5"/>
      <c r="K26" s="82"/>
      <c r="N26" s="82"/>
    </row>
    <row r="27" spans="1:14" s="52" customFormat="1" ht="12">
      <c r="A27" s="6"/>
      <c r="B27" s="4"/>
      <c r="C27" s="4"/>
      <c r="D27" s="4"/>
      <c r="E27" s="4"/>
      <c r="F27" s="5"/>
      <c r="K27" s="82"/>
      <c r="N27" s="82"/>
    </row>
    <row r="28" spans="1:14" ht="15.95" customHeight="1">
      <c r="A28" s="81"/>
      <c r="B28" s="2"/>
      <c r="C28" s="2"/>
      <c r="D28" s="2"/>
      <c r="E28" s="2"/>
      <c r="F28" s="80"/>
    </row>
    <row r="29" spans="1:14">
      <c r="A29" s="149"/>
      <c r="B29" s="48"/>
      <c r="C29" s="48"/>
      <c r="D29" s="48"/>
      <c r="E29" s="48"/>
      <c r="F29" s="148"/>
    </row>
    <row r="30" spans="1:14">
      <c r="A30" s="149"/>
      <c r="B30" s="48"/>
      <c r="C30" s="48"/>
      <c r="D30" s="48"/>
      <c r="E30" s="48"/>
      <c r="F30" s="148"/>
    </row>
    <row r="31" spans="1:14">
      <c r="A31" s="149"/>
      <c r="B31" s="48"/>
      <c r="C31" s="48"/>
      <c r="D31" s="48"/>
      <c r="E31" s="48"/>
      <c r="F31" s="148"/>
    </row>
    <row r="32" spans="1:14">
      <c r="A32" s="149"/>
      <c r="B32" s="48"/>
      <c r="C32" s="48"/>
      <c r="D32" s="48"/>
      <c r="E32" s="48"/>
      <c r="F32" s="148"/>
    </row>
    <row r="33" spans="1:6">
      <c r="A33" s="149"/>
      <c r="B33" s="48"/>
      <c r="C33" s="48"/>
      <c r="D33" s="48"/>
      <c r="E33" s="48"/>
      <c r="F33" s="148"/>
    </row>
    <row r="34" spans="1:6">
      <c r="A34" s="149"/>
      <c r="B34" s="48"/>
      <c r="C34" s="48"/>
      <c r="D34" s="48"/>
      <c r="E34" s="48"/>
      <c r="F34" s="148"/>
    </row>
    <row r="35" spans="1:6">
      <c r="A35" s="149"/>
      <c r="B35" s="48"/>
      <c r="C35" s="48"/>
      <c r="D35" s="48"/>
      <c r="E35" s="48"/>
      <c r="F35" s="148"/>
    </row>
    <row r="36" spans="1:6">
      <c r="A36" s="149"/>
      <c r="B36" s="48"/>
      <c r="C36" s="48"/>
      <c r="D36" s="48"/>
      <c r="E36" s="48"/>
      <c r="F36" s="148"/>
    </row>
    <row r="37" spans="1:6">
      <c r="A37" s="149"/>
      <c r="B37" s="48"/>
      <c r="C37" s="48"/>
      <c r="D37" s="48"/>
      <c r="E37" s="48"/>
      <c r="F37" s="148"/>
    </row>
    <row r="38" spans="1:6">
      <c r="A38" s="149"/>
      <c r="B38" s="48"/>
      <c r="C38" s="48"/>
      <c r="D38" s="48"/>
      <c r="E38" s="48"/>
      <c r="F38" s="148"/>
    </row>
    <row r="39" spans="1:6">
      <c r="A39" s="149"/>
      <c r="B39" s="48"/>
      <c r="C39" s="48"/>
      <c r="D39" s="48"/>
      <c r="E39" s="48"/>
      <c r="F39" s="148"/>
    </row>
    <row r="40" spans="1:6">
      <c r="A40" s="149"/>
      <c r="B40" s="48"/>
      <c r="C40" s="48"/>
      <c r="D40" s="48"/>
      <c r="E40" s="48"/>
      <c r="F40" s="148"/>
    </row>
    <row r="41" spans="1:6">
      <c r="A41" s="149"/>
      <c r="B41" s="48"/>
      <c r="C41" s="48"/>
      <c r="D41" s="48"/>
      <c r="E41" s="48"/>
      <c r="F41" s="148"/>
    </row>
    <row r="42" spans="1:6">
      <c r="A42" s="149"/>
      <c r="B42" s="48"/>
      <c r="C42" s="48"/>
      <c r="D42" s="48"/>
      <c r="E42" s="48"/>
      <c r="F42" s="148"/>
    </row>
    <row r="43" spans="1:6">
      <c r="A43" s="149"/>
      <c r="B43" s="48"/>
      <c r="C43" s="48"/>
      <c r="D43" s="48"/>
      <c r="E43" s="48"/>
      <c r="F43" s="148"/>
    </row>
    <row r="44" spans="1:6">
      <c r="A44" s="149"/>
      <c r="B44" s="48"/>
      <c r="C44" s="48"/>
      <c r="D44" s="48"/>
      <c r="E44" s="48"/>
      <c r="F44" s="148"/>
    </row>
    <row r="45" spans="1:6">
      <c r="A45" s="149"/>
      <c r="B45" s="48"/>
      <c r="C45" s="48"/>
      <c r="D45" s="48"/>
      <c r="E45" s="48"/>
      <c r="F45" s="148"/>
    </row>
    <row r="46" spans="1:6">
      <c r="A46" s="149"/>
      <c r="B46" s="48"/>
      <c r="C46" s="48"/>
      <c r="D46" s="48"/>
      <c r="E46" s="48"/>
      <c r="F46" s="148"/>
    </row>
    <row r="47" spans="1:6">
      <c r="A47" s="149"/>
      <c r="B47" s="48"/>
      <c r="C47" s="48"/>
      <c r="D47" s="48"/>
      <c r="E47" s="48"/>
      <c r="F47" s="148"/>
    </row>
    <row r="48" spans="1:6">
      <c r="A48" s="149"/>
      <c r="B48" s="48"/>
      <c r="C48" s="48"/>
      <c r="D48" s="48"/>
      <c r="E48" s="48"/>
      <c r="F48" s="148"/>
    </row>
    <row r="49" spans="1:6">
      <c r="A49" s="149"/>
      <c r="B49" s="48"/>
      <c r="C49" s="48"/>
      <c r="D49" s="48"/>
      <c r="E49" s="48"/>
      <c r="F49" s="148"/>
    </row>
    <row r="50" spans="1:6">
      <c r="A50" s="149"/>
      <c r="B50" s="48"/>
      <c r="C50" s="48"/>
      <c r="D50" s="48"/>
      <c r="E50" s="48"/>
      <c r="F50" s="148"/>
    </row>
    <row r="51" spans="1:6">
      <c r="A51" s="149"/>
      <c r="B51" s="48"/>
      <c r="C51" s="48"/>
      <c r="D51" s="48"/>
      <c r="E51" s="48"/>
      <c r="F51" s="148"/>
    </row>
    <row r="52" spans="1:6">
      <c r="A52" s="149"/>
      <c r="B52" s="48"/>
      <c r="C52" s="48"/>
      <c r="D52" s="48"/>
      <c r="E52" s="48"/>
      <c r="F52" s="148"/>
    </row>
    <row r="53" spans="1:6">
      <c r="A53" s="149"/>
      <c r="B53" s="48"/>
      <c r="C53" s="48"/>
      <c r="D53" s="48"/>
      <c r="E53" s="48"/>
      <c r="F53" s="148"/>
    </row>
    <row r="54" spans="1:6">
      <c r="A54" s="149"/>
      <c r="B54" s="48"/>
      <c r="C54" s="48"/>
      <c r="D54" s="48"/>
      <c r="E54" s="48"/>
      <c r="F54" s="148"/>
    </row>
    <row r="55" spans="1:6">
      <c r="A55" s="149"/>
      <c r="B55" s="48"/>
      <c r="C55" s="48"/>
      <c r="D55" s="48"/>
      <c r="E55" s="48"/>
      <c r="F55" s="148"/>
    </row>
    <row r="56" spans="1:6">
      <c r="A56" s="149"/>
      <c r="B56" s="48"/>
      <c r="C56" s="48"/>
      <c r="D56" s="48"/>
      <c r="E56" s="48"/>
      <c r="F56" s="148"/>
    </row>
  </sheetData>
  <mergeCells count="19">
    <mergeCell ref="A4:B4"/>
    <mergeCell ref="E4:G4"/>
    <mergeCell ref="E1:G1"/>
    <mergeCell ref="A2:B2"/>
    <mergeCell ref="E2:K2"/>
    <mergeCell ref="A3:B3"/>
    <mergeCell ref="E3:G3"/>
    <mergeCell ref="A24:B24"/>
    <mergeCell ref="L24:N24"/>
    <mergeCell ref="A25:B25"/>
    <mergeCell ref="A6:N6"/>
    <mergeCell ref="A8:K8"/>
    <mergeCell ref="A15:J15"/>
    <mergeCell ref="L15:M15"/>
    <mergeCell ref="A16:D16"/>
    <mergeCell ref="A17:G17"/>
    <mergeCell ref="A18:E18"/>
    <mergeCell ref="A19:D19"/>
    <mergeCell ref="A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18</vt:i4>
      </vt:variant>
      <vt:variant>
        <vt:lpstr>Imenovani obsegi</vt:lpstr>
      </vt:variant>
      <vt:variant>
        <vt:i4>1</vt:i4>
      </vt:variant>
    </vt:vector>
  </HeadingPairs>
  <TitlesOfParts>
    <vt:vector size="19" baseType="lpstr">
      <vt:lpstr>Sklop 1</vt:lpstr>
      <vt:lpstr>Sklop 2</vt:lpstr>
      <vt:lpstr>Sklop 3</vt:lpstr>
      <vt:lpstr>Sklop 4</vt:lpstr>
      <vt:lpstr>Sklop 5</vt:lpstr>
      <vt:lpstr>Sklop 6</vt:lpstr>
      <vt:lpstr>Sklop 7</vt:lpstr>
      <vt:lpstr>Sklop 8</vt:lpstr>
      <vt:lpstr>Sklop 9</vt:lpstr>
      <vt:lpstr>Sklop 10</vt:lpstr>
      <vt:lpstr>Sklop 11 - Odprti sklop</vt:lpstr>
      <vt:lpstr>Sklop 12 - Odprti sklop</vt:lpstr>
      <vt:lpstr>Sklop 13 - Odprti sklop</vt:lpstr>
      <vt:lpstr>Sklop 14</vt:lpstr>
      <vt:lpstr>Sklop 15</vt:lpstr>
      <vt:lpstr>Sklop 16</vt:lpstr>
      <vt:lpstr>Sklop 17</vt:lpstr>
      <vt:lpstr>Sklop 18</vt:lpstr>
      <vt:lpstr>'Sklop 1'!Tiskanje_naslovov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Apolonija Jekovec</dc:creator>
  <cp:lastModifiedBy>Apolonija Jekovec</cp:lastModifiedBy>
  <dcterms:created xsi:type="dcterms:W3CDTF">2024-06-20T07:04:06Z</dcterms:created>
  <dcterms:modified xsi:type="dcterms:W3CDTF">2024-11-05T10:23:42Z</dcterms:modified>
</cp:coreProperties>
</file>