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ca\Desktop\Evidenčni postopki 2024\Vzdrževanje kmetijske mehanizacije 2024\"/>
    </mc:Choice>
  </mc:AlternateContent>
  <xr:revisionPtr revIDLastSave="0" documentId="13_ncr:1_{8BEBADF4-264A-4F43-9C81-706DC178CD6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EHANIZACIJA mat. - KMETIJSTVO" sheetId="5" r:id="rId1"/>
    <sheet name="Servisiranje kosilnic" sheetId="6" r:id="rId2"/>
  </sheets>
  <definedNames>
    <definedName name="_xlnm.Print_Titles" localSheetId="0">'MEHANIZACIJA mat. - KMETIJSTVO'!$8:$9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6" l="1"/>
  <c r="F10" i="6"/>
  <c r="F25" i="6"/>
  <c r="F24" i="6"/>
  <c r="F23" i="6"/>
  <c r="H23" i="6" s="1"/>
  <c r="I23" i="6" s="1"/>
  <c r="F22" i="6"/>
  <c r="H22" i="6" s="1"/>
  <c r="I22" i="6" s="1"/>
  <c r="F21" i="6"/>
  <c r="F20" i="6"/>
  <c r="F19" i="6"/>
  <c r="H19" i="6" s="1"/>
  <c r="I19" i="6" s="1"/>
  <c r="F18" i="6"/>
  <c r="H18" i="6" s="1"/>
  <c r="F17" i="6"/>
  <c r="F16" i="6"/>
  <c r="H16" i="6" s="1"/>
  <c r="I16" i="6" s="1"/>
  <c r="F15" i="6"/>
  <c r="F14" i="6"/>
  <c r="H14" i="6" s="1"/>
  <c r="I14" i="6" s="1"/>
  <c r="F13" i="6"/>
  <c r="H13" i="6" s="1"/>
  <c r="F12" i="6"/>
  <c r="F11" i="6"/>
  <c r="H11" i="6" s="1"/>
  <c r="I11" i="6" s="1"/>
  <c r="K14" i="6" l="1"/>
  <c r="L14" i="6" s="1"/>
  <c r="K22" i="6"/>
  <c r="L22" i="6" s="1"/>
  <c r="K16" i="6"/>
  <c r="L16" i="6" s="1"/>
  <c r="K11" i="6"/>
  <c r="L11" i="6" s="1"/>
  <c r="K23" i="6"/>
  <c r="L23" i="6" s="1"/>
  <c r="K19" i="6"/>
  <c r="L19" i="6" s="1"/>
  <c r="H21" i="6"/>
  <c r="I21" i="6" s="1"/>
  <c r="H10" i="6"/>
  <c r="I10" i="6" s="1"/>
  <c r="I13" i="6"/>
  <c r="H25" i="6"/>
  <c r="I25" i="6" s="1"/>
  <c r="H15" i="6"/>
  <c r="I15" i="6" s="1"/>
  <c r="I18" i="6"/>
  <c r="H12" i="6"/>
  <c r="I12" i="6" s="1"/>
  <c r="H20" i="6"/>
  <c r="I20" i="6" s="1"/>
  <c r="H17" i="6"/>
  <c r="I17" i="6" s="1"/>
  <c r="H24" i="6"/>
  <c r="I24" i="6" s="1"/>
  <c r="K24" i="6" l="1"/>
  <c r="L24" i="6" s="1"/>
  <c r="K17" i="6"/>
  <c r="L17" i="6"/>
  <c r="I26" i="6"/>
  <c r="K10" i="6"/>
  <c r="L10" i="6" s="1"/>
  <c r="K20" i="6"/>
  <c r="L20" i="6" s="1"/>
  <c r="K21" i="6"/>
  <c r="L21" i="6" s="1"/>
  <c r="K13" i="6"/>
  <c r="L13" i="6" s="1"/>
  <c r="K12" i="6"/>
  <c r="L12" i="6" s="1"/>
  <c r="K25" i="6"/>
  <c r="L25" i="6" s="1"/>
  <c r="K15" i="6"/>
  <c r="L15" i="6" s="1"/>
  <c r="K18" i="6"/>
  <c r="L18" i="6" s="1"/>
  <c r="H40" i="5" l="1"/>
  <c r="J40" i="5" s="1"/>
  <c r="H41" i="5"/>
  <c r="J41" i="5" s="1"/>
  <c r="H39" i="5"/>
  <c r="J39" i="5" s="1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K40" i="5" l="1"/>
  <c r="M40" i="5" s="1"/>
  <c r="N40" i="5" s="1"/>
  <c r="K41" i="5"/>
  <c r="K39" i="5"/>
  <c r="J35" i="5"/>
  <c r="K35" i="5" s="1"/>
  <c r="J27" i="5"/>
  <c r="K27" i="5" s="1"/>
  <c r="J15" i="5"/>
  <c r="K15" i="5" s="1"/>
  <c r="J38" i="5"/>
  <c r="K38" i="5" s="1"/>
  <c r="J34" i="5"/>
  <c r="K34" i="5" s="1"/>
  <c r="J14" i="5"/>
  <c r="K14" i="5" s="1"/>
  <c r="J37" i="5"/>
  <c r="K37" i="5" s="1"/>
  <c r="J33" i="5"/>
  <c r="K33" i="5" s="1"/>
  <c r="J29" i="5"/>
  <c r="K29" i="5" s="1"/>
  <c r="J24" i="5"/>
  <c r="K24" i="5" s="1"/>
  <c r="J21" i="5"/>
  <c r="K21" i="5" s="1"/>
  <c r="J17" i="5"/>
  <c r="K17" i="5" s="1"/>
  <c r="J13" i="5"/>
  <c r="K13" i="5" s="1"/>
  <c r="J31" i="5"/>
  <c r="K31" i="5" s="1"/>
  <c r="J26" i="5"/>
  <c r="K26" i="5" s="1"/>
  <c r="J19" i="5"/>
  <c r="K19" i="5" s="1"/>
  <c r="J11" i="5"/>
  <c r="K11" i="5" s="1"/>
  <c r="J30" i="5"/>
  <c r="K30" i="5" s="1"/>
  <c r="J25" i="5"/>
  <c r="K25" i="5" s="1"/>
  <c r="J22" i="5"/>
  <c r="K22" i="5" s="1"/>
  <c r="J18" i="5"/>
  <c r="K18" i="5" s="1"/>
  <c r="J36" i="5"/>
  <c r="K36" i="5" s="1"/>
  <c r="J32" i="5"/>
  <c r="K32" i="5" s="1"/>
  <c r="J28" i="5"/>
  <c r="K28" i="5" s="1"/>
  <c r="J23" i="5"/>
  <c r="K23" i="5" s="1"/>
  <c r="J20" i="5"/>
  <c r="K20" i="5" s="1"/>
  <c r="J16" i="5"/>
  <c r="K16" i="5" s="1"/>
  <c r="J12" i="5"/>
  <c r="K12" i="5" s="1"/>
  <c r="H10" i="5"/>
  <c r="J10" i="5" s="1"/>
  <c r="K10" i="5" s="1"/>
  <c r="K42" i="5" l="1"/>
  <c r="M41" i="5"/>
  <c r="N41" i="5" s="1"/>
  <c r="M39" i="5"/>
  <c r="N39" i="5" s="1"/>
  <c r="M20" i="5"/>
  <c r="N20" i="5" s="1"/>
  <c r="M28" i="5"/>
  <c r="N28" i="5" s="1"/>
  <c r="M33" i="5"/>
  <c r="N33" i="5" s="1"/>
  <c r="M38" i="5"/>
  <c r="N38" i="5" s="1"/>
  <c r="M27" i="5"/>
  <c r="N27" i="5" s="1"/>
  <c r="M21" i="5"/>
  <c r="N21" i="5" s="1"/>
  <c r="M24" i="5"/>
  <c r="N24" i="5" s="1"/>
  <c r="M29" i="5"/>
  <c r="N29" i="5" s="1"/>
  <c r="M34" i="5"/>
  <c r="N34" i="5" s="1"/>
  <c r="M12" i="5"/>
  <c r="N12" i="5" s="1"/>
  <c r="M18" i="5"/>
  <c r="N18" i="5" s="1"/>
  <c r="M11" i="5"/>
  <c r="N11" i="5" s="1"/>
  <c r="M13" i="5"/>
  <c r="N13" i="5" s="1"/>
  <c r="M37" i="5"/>
  <c r="N37" i="5" s="1"/>
  <c r="M15" i="5"/>
  <c r="N15" i="5" s="1"/>
  <c r="M22" i="5"/>
  <c r="N22" i="5" s="1"/>
  <c r="M25" i="5"/>
  <c r="N25" i="5" s="1"/>
  <c r="M19" i="5"/>
  <c r="N19" i="5" s="1"/>
  <c r="M26" i="5"/>
  <c r="N26" i="5" s="1"/>
  <c r="M17" i="5"/>
  <c r="N17" i="5" s="1"/>
  <c r="M14" i="5"/>
  <c r="N14" i="5" s="1"/>
  <c r="M36" i="5"/>
  <c r="N36" i="5" s="1"/>
  <c r="M16" i="5"/>
  <c r="N16" i="5" s="1"/>
  <c r="M32" i="5"/>
  <c r="N32" i="5" s="1"/>
  <c r="M30" i="5"/>
  <c r="N30" i="5" s="1"/>
  <c r="M31" i="5"/>
  <c r="N31" i="5" s="1"/>
  <c r="M35" i="5"/>
  <c r="N35" i="5" s="1"/>
  <c r="M23" i="5"/>
  <c r="N23" i="5" s="1"/>
  <c r="M10" i="5"/>
  <c r="N10" i="5" s="1"/>
  <c r="N42" i="5" l="1"/>
</calcChain>
</file>

<file path=xl/sharedStrings.xml><?xml version="1.0" encoding="utf-8"?>
<sst xmlns="http://schemas.openxmlformats.org/spreadsheetml/2006/main" count="174" uniqueCount="107">
  <si>
    <t>Ponudnik</t>
  </si>
  <si>
    <t>Naročnik:</t>
  </si>
  <si>
    <t>_________________________________________________________________________</t>
  </si>
  <si>
    <t>BIOTEHNIŠKI CENTER NAKLO</t>
  </si>
  <si>
    <t>Strahinj, 99</t>
  </si>
  <si>
    <t>4202 Naklo</t>
  </si>
  <si>
    <t>Z.Š.</t>
  </si>
  <si>
    <t>Naziv artikla in opis</t>
  </si>
  <si>
    <t>Šifra atikla-koda</t>
  </si>
  <si>
    <t>Cena/EM EUR brez DDV</t>
  </si>
  <si>
    <t>Vrednost EUR brez DDV</t>
  </si>
  <si>
    <t>Znesek popusta</t>
  </si>
  <si>
    <t>Vrednost EUR brez DDV s popustom</t>
  </si>
  <si>
    <t>Znesek DDV</t>
  </si>
  <si>
    <t xml:space="preserve"> Vrednost EUR z DDV</t>
  </si>
  <si>
    <t>3=1x2</t>
  </si>
  <si>
    <t>5=3x4</t>
  </si>
  <si>
    <t>6=3-5</t>
  </si>
  <si>
    <t>8=6x7</t>
  </si>
  <si>
    <t>9=6+8</t>
  </si>
  <si>
    <t>kom</t>
  </si>
  <si>
    <t xml:space="preserve">Skupaj končna vrednost  </t>
  </si>
  <si>
    <t>Seznam blaga mora biti izpolnjen v vseh delih.</t>
  </si>
  <si>
    <t>Datum, kraj:</t>
  </si>
  <si>
    <t>Žig:</t>
  </si>
  <si>
    <t xml:space="preserve"> Podpis ponudnika:</t>
  </si>
  <si>
    <t>_______________________</t>
  </si>
  <si>
    <t>EM /kom, lit. , stor,  ura</t>
  </si>
  <si>
    <t>Litij/kalcijeva mast v tubi 400g</t>
  </si>
  <si>
    <t xml:space="preserve">lit. </t>
  </si>
  <si>
    <t>Olje za volan pri traktorju Steyr 9090 AM</t>
  </si>
  <si>
    <t xml:space="preserve">Protikorozijsko olje v spreju, kot npr. Krown ali enakovredno </t>
  </si>
  <si>
    <t>Destilirana voda za akumulatorje</t>
  </si>
  <si>
    <t>lit</t>
  </si>
  <si>
    <t>Tekočina za sisteme zračnih zavor,  kot naprimer Wabco wabcothyl ali enakovredno</t>
  </si>
  <si>
    <t>Vtikač 7 polni, PVC</t>
  </si>
  <si>
    <t>Vtičnica 7 polna, PVC</t>
  </si>
  <si>
    <t>Svetilka rotacijska, nasadna, kot npr. Electa ali enakovredno</t>
  </si>
  <si>
    <t>Svetilka rotacijska, magnetna</t>
  </si>
  <si>
    <t>Steklo za prednja leva in desna vrata pri traktorju AGT 860 - m2</t>
  </si>
  <si>
    <t>Zadnje steklo pri traktorju AGT 860 - m2</t>
  </si>
  <si>
    <t>Steklo za prednja leva in desna vrata pri traktorju Zetor 5340</t>
  </si>
  <si>
    <t xml:space="preserve">Zadnje zgornje steklo pri traktorju Zetor 5340 </t>
  </si>
  <si>
    <t>Steklo za prednja leva in desna vrata pri traktorju Steyr 9090 AM</t>
  </si>
  <si>
    <t>Zadnje steklo pri traktorju Steyr 9090 AM</t>
  </si>
  <si>
    <t>Levo in desno ogledalo z nosilcem za traktor AGT 860 - m2</t>
  </si>
  <si>
    <t>Levo in desno ogledalo z nosilcem za traktor Zetor 5340</t>
  </si>
  <si>
    <t>Levo in desno ogledalo z nosilcem za traktor Steyr 9090 AM</t>
  </si>
  <si>
    <t>Ponudnik za dodatne artikle, ki niso navedeni na predračunu  prizna ____ % popusta.</t>
  </si>
  <si>
    <t xml:space="preserve">Steklo za prednja leva in desna vrata pri traktorju CASE IH FARMALL 105 c,2016   </t>
  </si>
  <si>
    <t xml:space="preserve">Zadnje steklo pri traktorju CASE IH FARMALL 105 c,2016 </t>
  </si>
  <si>
    <t xml:space="preserve">Levo in desno ogledalo z nosilcem za traktor   CASE IH FARMALL 105 c,2016 </t>
  </si>
  <si>
    <t>Tekočina za vetrobransko steklo, zimsko do -60°C 25l</t>
  </si>
  <si>
    <t>Olje za motor pri traktorju AGT  860, enak kot 15w-40 Akcela Engine oil No.1</t>
  </si>
  <si>
    <t xml:space="preserve">Olje za motor pri traktorju Zetor 5340, enak kot 15w-40 Akcela Engine oil No.1 </t>
  </si>
  <si>
    <t xml:space="preserve">Olje za motor pri Steyr 9090,enak kot 15w-40 Akcela Engine oil No.1 </t>
  </si>
  <si>
    <t>Oje za motor pri traktorju Case Farmall 105C, 10W-40 Akcela Unitek</t>
  </si>
  <si>
    <t>Olje za menjalnik,hidravlika AGT860, Zetor 5340,Steyr 9090, Case Farmall 105C , 10W-30 Akcela HyTran</t>
  </si>
  <si>
    <t>Antifriz AGT860 in Zetor 5340 (G11 ali G12)</t>
  </si>
  <si>
    <t>Antifriz Steyr 9090 in Case Farmall 105C (G12)</t>
  </si>
  <si>
    <t xml:space="preserve">Okvirna  letna količina </t>
  </si>
  <si>
    <t>Servisna delovna ura za delo na terenu s prevozom: menjava olja, filtrov; menjava stekel;…</t>
  </si>
  <si>
    <t>Delovna ura za delo v delavnici ponudnika napr.: popravilo hujših okvar</t>
  </si>
  <si>
    <t>Prevoz traktorja z avtovleko v delavnici ponudnika</t>
  </si>
  <si>
    <t>h</t>
  </si>
  <si>
    <t>stor</t>
  </si>
  <si>
    <t>Naziv artikla, proizvajalca</t>
  </si>
  <si>
    <t>Odstotek (%) popusta</t>
  </si>
  <si>
    <t>Odstotek (%) DDV</t>
  </si>
  <si>
    <t>OBR 1</t>
  </si>
  <si>
    <t>1. REPROMATERIAL IN STORITEV ZA VZDRŽEVANJE  KMETIJSKE MEHANIZACIJE, predračun št._______</t>
  </si>
  <si>
    <t>OBR 2</t>
  </si>
  <si>
    <t>2. Servisiranje vrtnih kosilnic in rezervni deli, predračun št.______________</t>
  </si>
  <si>
    <t>Naziv artikla in opis, vrtni traktor/ vrtna kosa/ motorna kosa/ pihalni</t>
  </si>
  <si>
    <t xml:space="preserve">EM  (servis, ura, kom...) </t>
  </si>
  <si>
    <t xml:space="preserve">Okvirna letna  količina  </t>
  </si>
  <si>
    <t xml:space="preserve">Vrednost EUR brez DDV </t>
  </si>
  <si>
    <r>
      <rPr>
        <b/>
        <i/>
        <sz val="9"/>
        <rFont val="Arial"/>
        <family val="2"/>
        <charset val="238"/>
      </rPr>
      <t>Rider kosilnica:Husqvarna R 216</t>
    </r>
    <r>
      <rPr>
        <i/>
        <sz val="9"/>
        <rFont val="Arial"/>
        <family val="2"/>
        <charset val="238"/>
      </rPr>
      <t>, servis (material in delo) v obsegu kot naprimer: - čiščenje, pranje, komplet
- čiščenje uplinjača, filtrov, posode goriva
- čiščenje, oljenje – mazanje pogona in njegovih delov
- menjava olja v motorju
- menjava svečke
- mazanje vseh tečajev, pletenic, vzvodov
- kontrola in nastavitev vžiga in dovoda goriva
- kontrola zagonskih mehanizmov
- testiranje</t>
    </r>
  </si>
  <si>
    <t>servis</t>
  </si>
  <si>
    <r>
      <rPr>
        <b/>
        <i/>
        <sz val="9"/>
        <rFont val="Arial"/>
        <family val="2"/>
        <charset val="238"/>
      </rPr>
      <t>Nož za kosilnico</t>
    </r>
    <r>
      <rPr>
        <i/>
        <sz val="9"/>
        <rFont val="Arial"/>
        <family val="2"/>
        <charset val="238"/>
      </rPr>
      <t xml:space="preserve"> Rider Husqvarna R 216</t>
    </r>
  </si>
  <si>
    <t>komplet</t>
  </si>
  <si>
    <r>
      <t xml:space="preserve">Motokultivator: BCS 740 z priključkoma: kosa in freza </t>
    </r>
    <r>
      <rPr>
        <i/>
        <sz val="9"/>
        <rFont val="Arial"/>
        <family val="2"/>
        <charset val="238"/>
      </rPr>
      <t xml:space="preserve">servis (material in delo) v obsegu kot naprimer: - čiščenje, pranje, komplet
- čiščenje uplinjača, filtrov, posode goriva
- čiščenje, oljenje – mazanje pogona in njegovih delov
- menjava olja v motorju
- menjava svečke
- mazanje vseh tečajev, pletenic, vzvodov
- kontrola in nastavitev vžiga in dovoda goriva
- kontrola zagonskih mehanizmov
- testiranje                                                                                                                       </t>
    </r>
  </si>
  <si>
    <r>
      <t xml:space="preserve">Vrtna kosilnica: Husqvarna R 152 SV   </t>
    </r>
    <r>
      <rPr>
        <i/>
        <sz val="9"/>
        <rFont val="Arial"/>
        <family val="2"/>
        <charset val="238"/>
      </rPr>
      <t xml:space="preserve">servis v obsegu kot naprimer: - čiščenje, pranje, komplet
- čiščenje uplinjača, filtrov, posode goriva
- čiščenje, oljenje – mazanje pogona in njegovih delov
- menjava olja v motorju
- menjava svečke
- mazanje vseh tečajev, pletenic, vzvodov
- kontrola in nastavitev vžiga in dovoda goriva
- kontrola zagonskih mehanizmov
- testiranje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</si>
  <si>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Nož za kosilnico Husqvarna R 152 SV </t>
  </si>
  <si>
    <r>
      <t xml:space="preserve">Vrtna kosilnica:Husqvarna R 152 SV SWIVEL  </t>
    </r>
    <r>
      <rPr>
        <i/>
        <sz val="9"/>
        <rFont val="Arial"/>
        <family val="2"/>
        <charset val="238"/>
      </rPr>
      <t xml:space="preserve">servis v obsegu kot naprimer: - čiščenje, pranje, komplet
- čiščenje uplinjača, filtrov, posode goriva
- čiščenje, oljenje – mazanje pogona in njegovih delov
- menjava olja v motorju
- menjava svečke
- mazanje vseh tečajev, pletenic, vzvodov
- kontrola in nastavitev vžiga in dovoda goriva
- kontrola zagonskih mehanizmov
- testiranje                                                                                                                                                                           </t>
    </r>
  </si>
  <si>
    <t xml:space="preserve">Nož za kosilnico Husqvarna R 152 SV SWIVEL  </t>
  </si>
  <si>
    <r>
      <t xml:space="preserve">Dvoročajna motorna kosa 525 RX Husqvarna </t>
    </r>
    <r>
      <rPr>
        <i/>
        <sz val="9"/>
        <rFont val="Arial"/>
        <family val="2"/>
        <charset val="238"/>
      </rPr>
      <t xml:space="preserve">servis (material in delo) v obsegu kot naprimer: - čiščenje, pranje, komplet
- mazanje pogonskih elementov
- kontrola nastavitve glave, rezila
- menjava svečke
- čiščenje posode goriva in filtrov
- nastavitev vžiga in dovoda goriva
- testiranje stroja
</t>
    </r>
  </si>
  <si>
    <r>
      <t xml:space="preserve">Dvoročajna motorna kosa: Husqvarna 143R </t>
    </r>
    <r>
      <rPr>
        <i/>
        <sz val="9"/>
        <rFont val="Arial"/>
        <family val="2"/>
        <charset val="238"/>
      </rPr>
      <t xml:space="preserve">servis (material in delo) v obsegu kot naprimer: - čiščenje, pranje, komplet
- mazanje pogonskih elementov
- kontrola nastavitve glave, rezila
- menjava svečke
- čiščenje posode goriva in filtrov
- nastavitev vžiga in dovoda goriva
- testiranje stroja
</t>
    </r>
  </si>
  <si>
    <r>
      <t xml:space="preserve">Dvoročajna motorna kosa: Husqvarna 543 RS </t>
    </r>
    <r>
      <rPr>
        <i/>
        <sz val="9"/>
        <rFont val="Arial"/>
        <family val="2"/>
        <charset val="238"/>
      </rPr>
      <t xml:space="preserve">servis (material in delo) v obsegu kot naprimer: - čiščenje, pranje, komplet
- mazanje pogonskih elementov
- kontrola nastavitve glave, rezila
- menjava svečke
- čiščenje posode goriva in filtrov
- nastavitev vžiga in dovoda goriva
- testiranje stroja
</t>
    </r>
  </si>
  <si>
    <r>
      <t xml:space="preserve">Ročni pihalnik: Partner GBV 325 </t>
    </r>
    <r>
      <rPr>
        <i/>
        <sz val="9"/>
        <rFont val="Arial"/>
        <family val="2"/>
        <charset val="238"/>
      </rPr>
      <t xml:space="preserve">servis (material in delo) v obsegu kot naprimer: - čiščenje, pranje, komplet
- mazanje pogonskih elementov
- menjava svečke
- čiščenje posode goriva in filtrov
- nastavitev vžiga in dovoda goriva
- testiranje stroja
</t>
    </r>
  </si>
  <si>
    <r>
      <t xml:space="preserve">Kosila glava - laks/klina </t>
    </r>
    <r>
      <rPr>
        <i/>
        <sz val="9"/>
        <rFont val="Arial"/>
        <family val="2"/>
        <charset val="238"/>
      </rPr>
      <t xml:space="preserve">kot naprimer model T35X ali enakovredno za kosilnice Husqvarna </t>
    </r>
  </si>
  <si>
    <r>
      <rPr>
        <b/>
        <sz val="9"/>
        <rFont val="Arial"/>
        <family val="2"/>
        <charset val="238"/>
      </rPr>
      <t>Nitka za kosilnice</t>
    </r>
    <r>
      <rPr>
        <sz val="9"/>
        <rFont val="Arial"/>
        <family val="2"/>
        <charset val="238"/>
      </rPr>
      <t xml:space="preserve"> Husqvarna kot npr. X Force 240 m, 3 mm ali enakovredno</t>
    </r>
  </si>
  <si>
    <r>
      <rPr>
        <b/>
        <i/>
        <sz val="9"/>
        <rFont val="Arial"/>
        <family val="2"/>
        <charset val="238"/>
      </rPr>
      <t>Potni stroški</t>
    </r>
    <r>
      <rPr>
        <i/>
        <sz val="9"/>
        <rFont val="Arial"/>
        <family val="2"/>
        <charset val="238"/>
      </rPr>
      <t xml:space="preserve"> (predvidoma 20 prevozov ) za prevzem in dostavo predmeta naročila na lokacijo naročnika (če je prevoz brezplačen zapišete ceno nič (0)</t>
    </r>
  </si>
  <si>
    <r>
      <t xml:space="preserve">Cena servisne ure za popravilo okvar izven obsega rednega servisiranja  </t>
    </r>
    <r>
      <rPr>
        <i/>
        <sz val="9"/>
        <rFont val="Arial"/>
        <family val="2"/>
        <charset val="238"/>
      </rPr>
      <t>(predvidevamo 40 dodatnih ur )</t>
    </r>
  </si>
  <si>
    <t>ura</t>
  </si>
  <si>
    <t>Skupaj končna vrednost EUR</t>
  </si>
  <si>
    <t>Za ostali material, ki ni v ponudbi ponudnik prizna______ % popusta.</t>
  </si>
  <si>
    <t>Ponudnik zagotovi v času servisa oziroma popravila brezplačno nadomestno kosilnico (obkrožite).</t>
  </si>
  <si>
    <t>DA</t>
  </si>
  <si>
    <t>NE</t>
  </si>
  <si>
    <t>Podpis ponudnika:</t>
  </si>
  <si>
    <t>___________________</t>
  </si>
  <si>
    <t>Ponudnik mora ponuditi vse artikle iz seznama  od zap.št. 1. do zap. št. 16.</t>
  </si>
  <si>
    <r>
      <t xml:space="preserve">Nahrbtna motorna kosa: Husqvarna 152 RB </t>
    </r>
    <r>
      <rPr>
        <i/>
        <sz val="9"/>
        <rFont val="Arial"/>
        <family val="2"/>
        <charset val="238"/>
      </rPr>
      <t>servis (material in delo) v obsegu kot naprimer: - čiščenje, pranje, komplet
- mazanje pogonskih elementov
- kontrola nastavitve glave, rezila
- menjava svečke
- čiščenje posode goriva in filtrov
- nastavitev vžiga in dovoda goriva
- testiranje stroja</t>
    </r>
  </si>
  <si>
    <t>Ponudnik mora ponuditi vse artikle iz seznama blaga od zap.št. 1. do zap. št. 32.</t>
  </si>
  <si>
    <t>Seznam blaga  pripravil: Aljaž Gartnar</t>
  </si>
  <si>
    <t>Seznam pripravila: Ajaž Gartnar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</si>
</sst>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0"/>
    <numFmt numFmtId="165" formatCode="0.0%"/>
    <numFmt numFmtId="166" formatCode="#,##0.00\ &quot;€&quot;"/>
    <numFmt numFmtId="167" formatCode="#,##0.00\ _€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 CE"/>
      <charset val="238"/>
    </font>
    <font>
      <b/>
      <sz val="11"/>
      <name val="Arial CE"/>
      <charset val="238"/>
    </font>
    <font>
      <sz val="11"/>
      <color rgb="FF9C650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i/>
      <sz val="9"/>
      <name val="Arial"/>
      <family val="2"/>
      <charset val="238"/>
    </font>
    <font>
      <b/>
      <sz val="9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name val="Arial CE"/>
      <charset val="238"/>
    </font>
    <font>
      <b/>
      <sz val="8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  <fill>
      <patternFill patternType="solid">
        <fgColor rgb="FFFFFFCC"/>
        <bgColor indexed="26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9" fillId="3" borderId="0" applyNumberFormat="0" applyBorder="0" applyAlignment="0" applyProtection="0"/>
  </cellStyleXfs>
  <cellXfs count="145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/>
    <xf numFmtId="0" fontId="3" fillId="0" borderId="0" xfId="0" applyFont="1"/>
    <xf numFmtId="0" fontId="7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3" fontId="11" fillId="0" borderId="0" xfId="0" applyNumberFormat="1" applyFont="1" applyAlignment="1">
      <alignment horizontal="center"/>
    </xf>
    <xf numFmtId="0" fontId="6" fillId="0" borderId="0" xfId="0" applyFont="1"/>
    <xf numFmtId="3" fontId="0" fillId="0" borderId="0" xfId="0" applyNumberFormat="1" applyAlignment="1">
      <alignment horizontal="center"/>
    </xf>
    <xf numFmtId="164" fontId="11" fillId="0" borderId="0" xfId="0" applyNumberFormat="1" applyFont="1"/>
    <xf numFmtId="164" fontId="6" fillId="0" borderId="0" xfId="0" applyNumberFormat="1" applyFont="1"/>
    <xf numFmtId="0" fontId="7" fillId="0" borderId="0" xfId="0" applyFont="1" applyAlignment="1">
      <alignment horizontal="center"/>
    </xf>
    <xf numFmtId="3" fontId="7" fillId="0" borderId="0" xfId="0" applyNumberFormat="1" applyFont="1" applyAlignment="1">
      <alignment horizontal="center"/>
    </xf>
    <xf numFmtId="164" fontId="7" fillId="0" borderId="0" xfId="0" applyNumberFormat="1" applyFon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/>
    </xf>
    <xf numFmtId="167" fontId="4" fillId="0" borderId="1" xfId="0" applyNumberFormat="1" applyFont="1" applyBorder="1" applyAlignment="1">
      <alignment vertical="center"/>
    </xf>
    <xf numFmtId="165" fontId="4" fillId="4" borderId="1" xfId="0" applyNumberFormat="1" applyFont="1" applyFill="1" applyBorder="1" applyAlignment="1">
      <alignment vertical="center"/>
    </xf>
    <xf numFmtId="167" fontId="11" fillId="0" borderId="1" xfId="0" applyNumberFormat="1" applyFont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167" fontId="13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/>
    </xf>
    <xf numFmtId="167" fontId="13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15" fillId="0" borderId="0" xfId="0" applyFont="1"/>
    <xf numFmtId="0" fontId="17" fillId="0" borderId="0" xfId="0" applyFont="1"/>
    <xf numFmtId="0" fontId="15" fillId="0" borderId="2" xfId="0" applyFont="1" applyBorder="1" applyAlignment="1">
      <alignment horizontal="center" vertical="center"/>
    </xf>
    <xf numFmtId="0" fontId="18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/>
    <xf numFmtId="3" fontId="21" fillId="0" borderId="0" xfId="0" applyNumberFormat="1" applyFont="1"/>
    <xf numFmtId="164" fontId="21" fillId="0" borderId="0" xfId="0" applyNumberFormat="1" applyFont="1"/>
    <xf numFmtId="167" fontId="21" fillId="0" borderId="0" xfId="0" applyNumberFormat="1" applyFont="1"/>
    <xf numFmtId="0" fontId="22" fillId="0" borderId="0" xfId="0" applyFont="1" applyAlignment="1">
      <alignment horizontal="left"/>
    </xf>
    <xf numFmtId="0" fontId="22" fillId="0" borderId="0" xfId="0" applyFont="1"/>
    <xf numFmtId="3" fontId="22" fillId="0" borderId="0" xfId="0" applyNumberFormat="1" applyFont="1"/>
    <xf numFmtId="3" fontId="22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center"/>
    </xf>
    <xf numFmtId="4" fontId="21" fillId="0" borderId="0" xfId="0" applyNumberFormat="1" applyFont="1" applyAlignment="1">
      <alignment horizontal="left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5" borderId="1" xfId="1" applyNumberFormat="1" applyFont="1" applyFill="1" applyBorder="1" applyAlignment="1">
      <alignment horizontal="center" vertical="center" wrapText="1"/>
    </xf>
    <xf numFmtId="164" fontId="5" fillId="6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" fontId="12" fillId="5" borderId="1" xfId="1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" fontId="22" fillId="0" borderId="0" xfId="0" applyNumberFormat="1" applyFont="1"/>
    <xf numFmtId="0" fontId="24" fillId="0" borderId="0" xfId="0" applyFont="1" applyAlignment="1">
      <alignment horizontal="center"/>
    </xf>
    <xf numFmtId="0" fontId="24" fillId="0" borderId="2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" fontId="23" fillId="0" borderId="0" xfId="0" applyNumberFormat="1" applyFont="1"/>
    <xf numFmtId="0" fontId="0" fillId="0" borderId="0" xfId="0" applyAlignment="1">
      <alignment wrapText="1"/>
    </xf>
    <xf numFmtId="4" fontId="0" fillId="0" borderId="0" xfId="0" applyNumberFormat="1"/>
    <xf numFmtId="0" fontId="26" fillId="4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center" vertical="center" wrapText="1"/>
    </xf>
    <xf numFmtId="3" fontId="26" fillId="4" borderId="1" xfId="0" applyNumberFormat="1" applyFont="1" applyFill="1" applyBorder="1" applyAlignment="1">
      <alignment horizontal="center" vertical="center" wrapText="1"/>
    </xf>
    <xf numFmtId="4" fontId="26" fillId="4" borderId="1" xfId="0" applyNumberFormat="1" applyFont="1" applyFill="1" applyBorder="1" applyAlignment="1">
      <alignment horizontal="center" vertical="center" wrapText="1"/>
    </xf>
    <xf numFmtId="164" fontId="26" fillId="4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/>
    </xf>
    <xf numFmtId="0" fontId="27" fillId="4" borderId="1" xfId="0" applyFont="1" applyFill="1" applyBorder="1" applyAlignment="1">
      <alignment wrapText="1"/>
    </xf>
    <xf numFmtId="0" fontId="27" fillId="4" borderId="1" xfId="0" applyFont="1" applyFill="1" applyBorder="1" applyAlignment="1">
      <alignment horizontal="center" wrapText="1"/>
    </xf>
    <xf numFmtId="1" fontId="27" fillId="4" borderId="1" xfId="0" applyNumberFormat="1" applyFont="1" applyFill="1" applyBorder="1" applyAlignment="1">
      <alignment horizontal="center" wrapText="1"/>
    </xf>
    <xf numFmtId="3" fontId="27" fillId="4" borderId="1" xfId="0" applyNumberFormat="1" applyFont="1" applyFill="1" applyBorder="1" applyAlignment="1">
      <alignment horizontal="center" wrapText="1"/>
    </xf>
    <xf numFmtId="1" fontId="27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 wrapText="1"/>
    </xf>
    <xf numFmtId="0" fontId="28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center" vertical="center" wrapText="1"/>
    </xf>
    <xf numFmtId="4" fontId="4" fillId="4" borderId="5" xfId="0" applyNumberFormat="1" applyFont="1" applyFill="1" applyBorder="1" applyAlignment="1">
      <alignment horizontal="center" vertical="center" wrapText="1"/>
    </xf>
    <xf numFmtId="167" fontId="4" fillId="0" borderId="5" xfId="0" applyNumberFormat="1" applyFont="1" applyBorder="1" applyAlignment="1">
      <alignment vertical="center"/>
    </xf>
    <xf numFmtId="167" fontId="30" fillId="7" borderId="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167" fontId="30" fillId="0" borderId="0" xfId="0" applyNumberFormat="1" applyFont="1" applyAlignment="1">
      <alignment vertical="center"/>
    </xf>
    <xf numFmtId="167" fontId="0" fillId="0" borderId="0" xfId="0" applyNumberFormat="1"/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/>
    <xf numFmtId="3" fontId="4" fillId="0" borderId="0" xfId="0" applyNumberFormat="1" applyFont="1"/>
    <xf numFmtId="4" fontId="4" fillId="0" borderId="0" xfId="0" applyNumberFormat="1" applyFont="1"/>
    <xf numFmtId="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top" wrapText="1"/>
    </xf>
    <xf numFmtId="3" fontId="5" fillId="0" borderId="0" xfId="0" applyNumberFormat="1" applyFont="1" applyAlignment="1">
      <alignment horizontal="center" vertical="top" wrapText="1"/>
    </xf>
    <xf numFmtId="0" fontId="14" fillId="0" borderId="0" xfId="0" applyFont="1"/>
    <xf numFmtId="0" fontId="14" fillId="0" borderId="0" xfId="0" applyFont="1" applyAlignment="1">
      <alignment wrapText="1"/>
    </xf>
    <xf numFmtId="4" fontId="14" fillId="0" borderId="0" xfId="0" applyNumberFormat="1" applyFont="1"/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1" fontId="31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29" fillId="7" borderId="4" xfId="0" applyFont="1" applyFill="1" applyBorder="1" applyAlignment="1">
      <alignment vertical="center"/>
    </xf>
    <xf numFmtId="0" fontId="29" fillId="7" borderId="6" xfId="0" applyFont="1" applyFill="1" applyBorder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4" fillId="0" borderId="0" xfId="0" applyFont="1" applyAlignment="1">
      <alignment vertical="center" wrapText="1"/>
    </xf>
    <xf numFmtId="0" fontId="0" fillId="0" borderId="0" xfId="0"/>
    <xf numFmtId="0" fontId="5" fillId="0" borderId="0" xfId="0" applyFont="1" applyAlignment="1">
      <alignment horizontal="justify" vertical="center"/>
    </xf>
  </cellXfs>
  <cellStyles count="5">
    <cellStyle name="Dobro" xfId="1" builtinId="26"/>
    <cellStyle name="Navadno" xfId="0" builtinId="0"/>
    <cellStyle name="Navadno 2" xfId="2" xr:uid="{00000000-0005-0000-0000-000002000000}"/>
    <cellStyle name="Nevtralno 2" xfId="4" xr:uid="{00000000-0005-0000-0000-000003000000}"/>
    <cellStyle name="Odstotek 2" xfId="3" xr:uid="{00000000-0005-0000-0000-000004000000}"/>
  </cellStyles>
  <dxfs count="0"/>
  <tableStyles count="0" defaultTableStyle="TableStyleMedium2" defaultPivotStyle="PivotStyleLight16"/>
  <colors>
    <mruColors>
      <color rgb="FFFFFFCC"/>
      <color rgb="FFC6EF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opLeftCell="A42" zoomScale="92" zoomScaleNormal="92" workbookViewId="0">
      <selection activeCell="A47" sqref="A47"/>
    </sheetView>
  </sheetViews>
  <sheetFormatPr defaultColWidth="9.140625" defaultRowHeight="15" x14ac:dyDescent="0.25"/>
  <cols>
    <col min="1" max="1" width="3.85546875" style="1" customWidth="1"/>
    <col min="2" max="2" width="48.28515625" customWidth="1"/>
    <col min="3" max="3" width="10.7109375" customWidth="1"/>
    <col min="4" max="4" width="7.140625" customWidth="1"/>
    <col min="5" max="5" width="8" customWidth="1"/>
    <col min="6" max="6" width="8" style="10" customWidth="1"/>
    <col min="7" max="7" width="8" customWidth="1"/>
    <col min="8" max="8" width="12.5703125" customWidth="1"/>
    <col min="9" max="9" width="9" customWidth="1"/>
    <col min="10" max="10" width="8" style="15" customWidth="1"/>
    <col min="11" max="11" width="12.85546875" customWidth="1"/>
    <col min="12" max="12" width="9.5703125" customWidth="1"/>
    <col min="13" max="13" width="11" style="16" customWidth="1"/>
    <col min="14" max="14" width="11.7109375" customWidth="1"/>
  </cols>
  <sheetData>
    <row r="1" spans="1:14" ht="15.75" thickBot="1" x14ac:dyDescent="0.3">
      <c r="A1" s="34" t="s">
        <v>0</v>
      </c>
      <c r="B1" s="35"/>
      <c r="C1" s="35"/>
      <c r="D1" s="35"/>
      <c r="E1" s="36" t="s">
        <v>1</v>
      </c>
      <c r="F1" s="35"/>
      <c r="G1" s="35"/>
      <c r="H1" s="35"/>
      <c r="I1" s="35"/>
      <c r="J1" s="37"/>
      <c r="K1" s="35"/>
      <c r="L1" s="35"/>
      <c r="M1" s="35"/>
      <c r="N1" s="35"/>
    </row>
    <row r="2" spans="1:14" ht="15" customHeight="1" thickBot="1" x14ac:dyDescent="0.3">
      <c r="A2" s="125"/>
      <c r="B2" s="126"/>
      <c r="C2" s="35"/>
      <c r="D2" s="35"/>
      <c r="E2" s="35" t="s">
        <v>3</v>
      </c>
      <c r="F2" s="35"/>
      <c r="G2" s="35"/>
      <c r="H2" s="35"/>
      <c r="I2" s="35"/>
      <c r="J2" s="37"/>
      <c r="K2" s="35"/>
      <c r="L2" s="35"/>
      <c r="M2" s="35"/>
      <c r="N2" s="38" t="s">
        <v>69</v>
      </c>
    </row>
    <row r="3" spans="1:14" ht="13.5" customHeight="1" x14ac:dyDescent="0.25">
      <c r="A3" s="125" t="s">
        <v>2</v>
      </c>
      <c r="B3" s="126"/>
      <c r="C3" s="35"/>
      <c r="D3" s="35"/>
      <c r="E3" s="35" t="s">
        <v>4</v>
      </c>
      <c r="F3" s="35"/>
      <c r="G3" s="35"/>
      <c r="H3" s="35"/>
      <c r="I3" s="35"/>
      <c r="J3" s="39"/>
      <c r="K3" s="39"/>
      <c r="L3" s="39"/>
      <c r="M3" s="39"/>
      <c r="N3" s="35"/>
    </row>
    <row r="4" spans="1:14" ht="15.75" customHeight="1" x14ac:dyDescent="0.25">
      <c r="A4" s="125" t="s">
        <v>2</v>
      </c>
      <c r="B4" s="126"/>
      <c r="C4" s="35"/>
      <c r="D4" s="35"/>
      <c r="E4" s="35" t="s">
        <v>5</v>
      </c>
      <c r="F4" s="35"/>
      <c r="G4" s="35"/>
      <c r="H4" s="35"/>
      <c r="I4" s="35"/>
      <c r="J4" s="39"/>
      <c r="K4" s="39"/>
      <c r="L4" s="39"/>
      <c r="M4" s="39"/>
      <c r="N4" s="35"/>
    </row>
    <row r="5" spans="1:14" ht="12" customHeight="1" x14ac:dyDescent="0.25">
      <c r="A5" s="40"/>
      <c r="B5" s="35"/>
      <c r="C5" s="35"/>
      <c r="D5" s="35"/>
      <c r="E5" s="35"/>
      <c r="F5" s="35"/>
      <c r="G5" s="35"/>
      <c r="H5" s="35"/>
      <c r="I5" s="35"/>
      <c r="J5" s="37"/>
      <c r="K5" s="35"/>
      <c r="L5" s="35"/>
      <c r="M5" s="35"/>
      <c r="N5" s="35"/>
    </row>
    <row r="6" spans="1:14" ht="22.5" customHeight="1" x14ac:dyDescent="0.25">
      <c r="A6" s="127" t="s">
        <v>70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9"/>
    </row>
    <row r="7" spans="1:14" ht="13.5" customHeight="1" x14ac:dyDescent="0.25">
      <c r="A7" s="130"/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41"/>
      <c r="M7" s="35"/>
      <c r="N7" s="35"/>
    </row>
    <row r="8" spans="1:14" s="2" customFormat="1" ht="54" customHeight="1" x14ac:dyDescent="0.25">
      <c r="A8" s="53" t="s">
        <v>6</v>
      </c>
      <c r="B8" s="53" t="s">
        <v>7</v>
      </c>
      <c r="C8" s="54" t="s">
        <v>66</v>
      </c>
      <c r="D8" s="54" t="s">
        <v>8</v>
      </c>
      <c r="E8" s="54" t="s">
        <v>27</v>
      </c>
      <c r="F8" s="55" t="s">
        <v>60</v>
      </c>
      <c r="G8" s="56" t="s">
        <v>9</v>
      </c>
      <c r="H8" s="56" t="s">
        <v>10</v>
      </c>
      <c r="I8" s="57" t="s">
        <v>67</v>
      </c>
      <c r="J8" s="57" t="s">
        <v>11</v>
      </c>
      <c r="K8" s="57" t="s">
        <v>12</v>
      </c>
      <c r="L8" s="57" t="s">
        <v>68</v>
      </c>
      <c r="M8" s="57" t="s">
        <v>13</v>
      </c>
      <c r="N8" s="57" t="s">
        <v>14</v>
      </c>
    </row>
    <row r="9" spans="1:14" s="2" customFormat="1" ht="15" customHeight="1" x14ac:dyDescent="0.25">
      <c r="A9" s="58"/>
      <c r="B9" s="58"/>
      <c r="C9" s="59"/>
      <c r="D9" s="59"/>
      <c r="E9" s="59"/>
      <c r="F9" s="60">
        <v>1</v>
      </c>
      <c r="G9" s="61">
        <v>2</v>
      </c>
      <c r="H9" s="61" t="s">
        <v>15</v>
      </c>
      <c r="I9" s="61">
        <v>4</v>
      </c>
      <c r="J9" s="61" t="s">
        <v>16</v>
      </c>
      <c r="K9" s="61" t="s">
        <v>17</v>
      </c>
      <c r="L9" s="61">
        <v>7</v>
      </c>
      <c r="M9" s="61" t="s">
        <v>18</v>
      </c>
      <c r="N9" s="61" t="s">
        <v>19</v>
      </c>
    </row>
    <row r="10" spans="1:14" s="2" customFormat="1" ht="18" customHeight="1" x14ac:dyDescent="0.25">
      <c r="A10" s="17">
        <v>1</v>
      </c>
      <c r="B10" s="18" t="s">
        <v>28</v>
      </c>
      <c r="C10" s="19"/>
      <c r="D10" s="20"/>
      <c r="E10" s="21" t="s">
        <v>20</v>
      </c>
      <c r="F10" s="22">
        <v>40</v>
      </c>
      <c r="G10" s="23"/>
      <c r="H10" s="24">
        <f>F10*G10</f>
        <v>0</v>
      </c>
      <c r="I10" s="25"/>
      <c r="J10" s="26">
        <f>H10*I10</f>
        <v>0</v>
      </c>
      <c r="K10" s="27">
        <f>H10-J10</f>
        <v>0</v>
      </c>
      <c r="L10" s="25"/>
      <c r="M10" s="26">
        <f>K10*L10</f>
        <v>0</v>
      </c>
      <c r="N10" s="28">
        <f>K10+M10</f>
        <v>0</v>
      </c>
    </row>
    <row r="11" spans="1:14" s="2" customFormat="1" ht="24" x14ac:dyDescent="0.25">
      <c r="A11" s="17">
        <v>2</v>
      </c>
      <c r="B11" s="18" t="s">
        <v>53</v>
      </c>
      <c r="C11" s="19"/>
      <c r="D11" s="20"/>
      <c r="E11" s="21" t="s">
        <v>29</v>
      </c>
      <c r="F11" s="22">
        <v>25</v>
      </c>
      <c r="G11" s="23"/>
      <c r="H11" s="24">
        <f t="shared" ref="H11:H39" si="0">F11*G11</f>
        <v>0</v>
      </c>
      <c r="I11" s="25"/>
      <c r="J11" s="26">
        <f t="shared" ref="J11:J39" si="1">H11*I11</f>
        <v>0</v>
      </c>
      <c r="K11" s="27">
        <f t="shared" ref="K11:K39" si="2">H11-J11</f>
        <v>0</v>
      </c>
      <c r="L11" s="25"/>
      <c r="M11" s="26">
        <f t="shared" ref="M11:M39" si="3">K11*L11</f>
        <v>0</v>
      </c>
      <c r="N11" s="28">
        <f t="shared" ref="N11:N39" si="4">K11+M11</f>
        <v>0</v>
      </c>
    </row>
    <row r="12" spans="1:14" s="2" customFormat="1" ht="24" x14ac:dyDescent="0.25">
      <c r="A12" s="17">
        <v>3</v>
      </c>
      <c r="B12" s="18" t="s">
        <v>54</v>
      </c>
      <c r="C12" s="19"/>
      <c r="D12" s="20"/>
      <c r="E12" s="21" t="s">
        <v>29</v>
      </c>
      <c r="F12" s="22">
        <v>25</v>
      </c>
      <c r="G12" s="23"/>
      <c r="H12" s="24">
        <f t="shared" si="0"/>
        <v>0</v>
      </c>
      <c r="I12" s="25"/>
      <c r="J12" s="26">
        <f t="shared" si="1"/>
        <v>0</v>
      </c>
      <c r="K12" s="27">
        <f t="shared" si="2"/>
        <v>0</v>
      </c>
      <c r="L12" s="25"/>
      <c r="M12" s="26">
        <f t="shared" si="3"/>
        <v>0</v>
      </c>
      <c r="N12" s="28">
        <f t="shared" si="4"/>
        <v>0</v>
      </c>
    </row>
    <row r="13" spans="1:14" s="2" customFormat="1" ht="24" x14ac:dyDescent="0.25">
      <c r="A13" s="17">
        <v>4</v>
      </c>
      <c r="B13" s="18" t="s">
        <v>55</v>
      </c>
      <c r="C13" s="19"/>
      <c r="D13" s="20"/>
      <c r="E13" s="21" t="s">
        <v>29</v>
      </c>
      <c r="F13" s="22">
        <v>25</v>
      </c>
      <c r="G13" s="23"/>
      <c r="H13" s="24">
        <f t="shared" si="0"/>
        <v>0</v>
      </c>
      <c r="I13" s="25"/>
      <c r="J13" s="26">
        <f t="shared" si="1"/>
        <v>0</v>
      </c>
      <c r="K13" s="27">
        <f t="shared" si="2"/>
        <v>0</v>
      </c>
      <c r="L13" s="25"/>
      <c r="M13" s="26">
        <f t="shared" si="3"/>
        <v>0</v>
      </c>
      <c r="N13" s="28">
        <f t="shared" si="4"/>
        <v>0</v>
      </c>
    </row>
    <row r="14" spans="1:14" s="2" customFormat="1" ht="24" x14ac:dyDescent="0.25">
      <c r="A14" s="17">
        <v>5</v>
      </c>
      <c r="B14" s="18" t="s">
        <v>56</v>
      </c>
      <c r="C14" s="19"/>
      <c r="D14" s="20"/>
      <c r="E14" s="21" t="s">
        <v>29</v>
      </c>
      <c r="F14" s="22">
        <v>25</v>
      </c>
      <c r="G14" s="23"/>
      <c r="H14" s="24">
        <f t="shared" si="0"/>
        <v>0</v>
      </c>
      <c r="I14" s="25"/>
      <c r="J14" s="26">
        <f t="shared" si="1"/>
        <v>0</v>
      </c>
      <c r="K14" s="27">
        <f t="shared" si="2"/>
        <v>0</v>
      </c>
      <c r="L14" s="25"/>
      <c r="M14" s="26">
        <f t="shared" si="3"/>
        <v>0</v>
      </c>
      <c r="N14" s="28">
        <f t="shared" si="4"/>
        <v>0</v>
      </c>
    </row>
    <row r="15" spans="1:14" s="2" customFormat="1" ht="24" x14ac:dyDescent="0.25">
      <c r="A15" s="17">
        <v>6</v>
      </c>
      <c r="B15" s="18" t="s">
        <v>57</v>
      </c>
      <c r="C15" s="19"/>
      <c r="D15" s="20"/>
      <c r="E15" s="21" t="s">
        <v>29</v>
      </c>
      <c r="F15" s="22">
        <v>100</v>
      </c>
      <c r="G15" s="23"/>
      <c r="H15" s="24">
        <f t="shared" si="0"/>
        <v>0</v>
      </c>
      <c r="I15" s="25"/>
      <c r="J15" s="26">
        <f t="shared" si="1"/>
        <v>0</v>
      </c>
      <c r="K15" s="27">
        <f t="shared" si="2"/>
        <v>0</v>
      </c>
      <c r="L15" s="25"/>
      <c r="M15" s="26">
        <f t="shared" si="3"/>
        <v>0</v>
      </c>
      <c r="N15" s="28">
        <f t="shared" si="4"/>
        <v>0</v>
      </c>
    </row>
    <row r="16" spans="1:14" s="2" customFormat="1" ht="18" customHeight="1" x14ac:dyDescent="0.25">
      <c r="A16" s="17">
        <v>7</v>
      </c>
      <c r="B16" s="18" t="s">
        <v>58</v>
      </c>
      <c r="C16" s="19"/>
      <c r="D16" s="20"/>
      <c r="E16" s="21" t="s">
        <v>29</v>
      </c>
      <c r="F16" s="22">
        <v>50</v>
      </c>
      <c r="G16" s="23"/>
      <c r="H16" s="24">
        <f t="shared" si="0"/>
        <v>0</v>
      </c>
      <c r="I16" s="25"/>
      <c r="J16" s="26">
        <f t="shared" si="1"/>
        <v>0</v>
      </c>
      <c r="K16" s="27">
        <f t="shared" si="2"/>
        <v>0</v>
      </c>
      <c r="L16" s="25"/>
      <c r="M16" s="26">
        <f t="shared" si="3"/>
        <v>0</v>
      </c>
      <c r="N16" s="28">
        <f t="shared" si="4"/>
        <v>0</v>
      </c>
    </row>
    <row r="17" spans="1:14" s="2" customFormat="1" ht="18" customHeight="1" x14ac:dyDescent="0.25">
      <c r="A17" s="17">
        <v>8</v>
      </c>
      <c r="B17" s="18" t="s">
        <v>59</v>
      </c>
      <c r="C17" s="19"/>
      <c r="D17" s="20"/>
      <c r="E17" s="21" t="s">
        <v>29</v>
      </c>
      <c r="F17" s="22">
        <v>50</v>
      </c>
      <c r="G17" s="23"/>
      <c r="H17" s="24">
        <f t="shared" si="0"/>
        <v>0</v>
      </c>
      <c r="I17" s="25"/>
      <c r="J17" s="26">
        <f t="shared" si="1"/>
        <v>0</v>
      </c>
      <c r="K17" s="27">
        <f t="shared" si="2"/>
        <v>0</v>
      </c>
      <c r="L17" s="25"/>
      <c r="M17" s="26">
        <f t="shared" si="3"/>
        <v>0</v>
      </c>
      <c r="N17" s="28">
        <f t="shared" si="4"/>
        <v>0</v>
      </c>
    </row>
    <row r="18" spans="1:14" s="2" customFormat="1" ht="18" customHeight="1" x14ac:dyDescent="0.25">
      <c r="A18" s="17">
        <v>9</v>
      </c>
      <c r="B18" s="18" t="s">
        <v>30</v>
      </c>
      <c r="C18" s="19"/>
      <c r="D18" s="20"/>
      <c r="E18" s="21" t="s">
        <v>29</v>
      </c>
      <c r="F18" s="22">
        <v>25</v>
      </c>
      <c r="G18" s="23"/>
      <c r="H18" s="24">
        <f t="shared" si="0"/>
        <v>0</v>
      </c>
      <c r="I18" s="25"/>
      <c r="J18" s="26">
        <f t="shared" si="1"/>
        <v>0</v>
      </c>
      <c r="K18" s="27">
        <f t="shared" si="2"/>
        <v>0</v>
      </c>
      <c r="L18" s="25"/>
      <c r="M18" s="26">
        <f t="shared" si="3"/>
        <v>0</v>
      </c>
      <c r="N18" s="28">
        <f t="shared" si="4"/>
        <v>0</v>
      </c>
    </row>
    <row r="19" spans="1:14" s="2" customFormat="1" ht="18" customHeight="1" x14ac:dyDescent="0.25">
      <c r="A19" s="17">
        <v>10</v>
      </c>
      <c r="B19" s="18" t="s">
        <v>52</v>
      </c>
      <c r="C19" s="19"/>
      <c r="D19" s="20"/>
      <c r="E19" s="21" t="s">
        <v>29</v>
      </c>
      <c r="F19" s="22">
        <v>10</v>
      </c>
      <c r="G19" s="23"/>
      <c r="H19" s="24">
        <f t="shared" si="0"/>
        <v>0</v>
      </c>
      <c r="I19" s="25"/>
      <c r="J19" s="26">
        <f t="shared" si="1"/>
        <v>0</v>
      </c>
      <c r="K19" s="27">
        <f t="shared" si="2"/>
        <v>0</v>
      </c>
      <c r="L19" s="25"/>
      <c r="M19" s="26">
        <f t="shared" si="3"/>
        <v>0</v>
      </c>
      <c r="N19" s="28">
        <f t="shared" si="4"/>
        <v>0</v>
      </c>
    </row>
    <row r="20" spans="1:14" s="2" customFormat="1" ht="18" customHeight="1" x14ac:dyDescent="0.25">
      <c r="A20" s="17">
        <v>11</v>
      </c>
      <c r="B20" s="18" t="s">
        <v>31</v>
      </c>
      <c r="C20" s="19"/>
      <c r="D20" s="20"/>
      <c r="E20" s="21" t="s">
        <v>20</v>
      </c>
      <c r="F20" s="22">
        <v>15</v>
      </c>
      <c r="G20" s="23"/>
      <c r="H20" s="24">
        <f t="shared" si="0"/>
        <v>0</v>
      </c>
      <c r="I20" s="25"/>
      <c r="J20" s="26">
        <f t="shared" si="1"/>
        <v>0</v>
      </c>
      <c r="K20" s="27">
        <f t="shared" si="2"/>
        <v>0</v>
      </c>
      <c r="L20" s="25"/>
      <c r="M20" s="26">
        <f t="shared" si="3"/>
        <v>0</v>
      </c>
      <c r="N20" s="28">
        <f t="shared" si="4"/>
        <v>0</v>
      </c>
    </row>
    <row r="21" spans="1:14" s="2" customFormat="1" ht="18" customHeight="1" x14ac:dyDescent="0.25">
      <c r="A21" s="17">
        <v>12</v>
      </c>
      <c r="B21" s="18" t="s">
        <v>32</v>
      </c>
      <c r="C21" s="19"/>
      <c r="D21" s="20"/>
      <c r="E21" s="21" t="s">
        <v>33</v>
      </c>
      <c r="F21" s="22">
        <v>5</v>
      </c>
      <c r="G21" s="23"/>
      <c r="H21" s="24">
        <f t="shared" si="0"/>
        <v>0</v>
      </c>
      <c r="I21" s="25"/>
      <c r="J21" s="26">
        <f t="shared" si="1"/>
        <v>0</v>
      </c>
      <c r="K21" s="27">
        <f t="shared" si="2"/>
        <v>0</v>
      </c>
      <c r="L21" s="25"/>
      <c r="M21" s="26">
        <f t="shared" si="3"/>
        <v>0</v>
      </c>
      <c r="N21" s="28">
        <f t="shared" si="4"/>
        <v>0</v>
      </c>
    </row>
    <row r="22" spans="1:14" s="2" customFormat="1" ht="18" customHeight="1" x14ac:dyDescent="0.25">
      <c r="A22" s="17">
        <v>13</v>
      </c>
      <c r="B22" s="18" t="s">
        <v>34</v>
      </c>
      <c r="C22" s="19"/>
      <c r="D22" s="20"/>
      <c r="E22" s="21" t="s">
        <v>33</v>
      </c>
      <c r="F22" s="22">
        <v>5</v>
      </c>
      <c r="G22" s="23"/>
      <c r="H22" s="24">
        <f t="shared" si="0"/>
        <v>0</v>
      </c>
      <c r="I22" s="25"/>
      <c r="J22" s="26">
        <f t="shared" si="1"/>
        <v>0</v>
      </c>
      <c r="K22" s="27">
        <f t="shared" si="2"/>
        <v>0</v>
      </c>
      <c r="L22" s="25"/>
      <c r="M22" s="26">
        <f t="shared" si="3"/>
        <v>0</v>
      </c>
      <c r="N22" s="28">
        <f t="shared" si="4"/>
        <v>0</v>
      </c>
    </row>
    <row r="23" spans="1:14" s="2" customFormat="1" ht="18" customHeight="1" x14ac:dyDescent="0.25">
      <c r="A23" s="17">
        <v>14</v>
      </c>
      <c r="B23" s="18" t="s">
        <v>35</v>
      </c>
      <c r="C23" s="19"/>
      <c r="D23" s="20"/>
      <c r="E23" s="21" t="s">
        <v>20</v>
      </c>
      <c r="F23" s="22">
        <v>2</v>
      </c>
      <c r="G23" s="23"/>
      <c r="H23" s="24">
        <f t="shared" si="0"/>
        <v>0</v>
      </c>
      <c r="I23" s="25"/>
      <c r="J23" s="26">
        <f t="shared" si="1"/>
        <v>0</v>
      </c>
      <c r="K23" s="27">
        <f t="shared" si="2"/>
        <v>0</v>
      </c>
      <c r="L23" s="25"/>
      <c r="M23" s="26">
        <f t="shared" si="3"/>
        <v>0</v>
      </c>
      <c r="N23" s="28">
        <f t="shared" si="4"/>
        <v>0</v>
      </c>
    </row>
    <row r="24" spans="1:14" s="2" customFormat="1" ht="18" customHeight="1" x14ac:dyDescent="0.25">
      <c r="A24" s="17">
        <v>15</v>
      </c>
      <c r="B24" s="18" t="s">
        <v>36</v>
      </c>
      <c r="C24" s="19"/>
      <c r="D24" s="20"/>
      <c r="E24" s="21" t="s">
        <v>20</v>
      </c>
      <c r="F24" s="22">
        <v>2</v>
      </c>
      <c r="G24" s="23"/>
      <c r="H24" s="24">
        <f t="shared" si="0"/>
        <v>0</v>
      </c>
      <c r="I24" s="25"/>
      <c r="J24" s="26">
        <f t="shared" si="1"/>
        <v>0</v>
      </c>
      <c r="K24" s="27">
        <f t="shared" si="2"/>
        <v>0</v>
      </c>
      <c r="L24" s="25"/>
      <c r="M24" s="26">
        <f t="shared" si="3"/>
        <v>0</v>
      </c>
      <c r="N24" s="28">
        <f t="shared" si="4"/>
        <v>0</v>
      </c>
    </row>
    <row r="25" spans="1:14" s="2" customFormat="1" ht="18" customHeight="1" x14ac:dyDescent="0.25">
      <c r="A25" s="17">
        <v>16</v>
      </c>
      <c r="B25" s="18" t="s">
        <v>37</v>
      </c>
      <c r="C25" s="19"/>
      <c r="D25" s="20"/>
      <c r="E25" s="21" t="s">
        <v>20</v>
      </c>
      <c r="F25" s="22">
        <v>2</v>
      </c>
      <c r="G25" s="23"/>
      <c r="H25" s="24">
        <f t="shared" si="0"/>
        <v>0</v>
      </c>
      <c r="I25" s="25"/>
      <c r="J25" s="26">
        <f t="shared" si="1"/>
        <v>0</v>
      </c>
      <c r="K25" s="27">
        <f t="shared" si="2"/>
        <v>0</v>
      </c>
      <c r="L25" s="25"/>
      <c r="M25" s="26">
        <f t="shared" si="3"/>
        <v>0</v>
      </c>
      <c r="N25" s="28">
        <f t="shared" si="4"/>
        <v>0</v>
      </c>
    </row>
    <row r="26" spans="1:14" s="2" customFormat="1" ht="18" customHeight="1" x14ac:dyDescent="0.25">
      <c r="A26" s="17">
        <v>17</v>
      </c>
      <c r="B26" s="18" t="s">
        <v>38</v>
      </c>
      <c r="C26" s="19"/>
      <c r="D26" s="20"/>
      <c r="E26" s="21" t="s">
        <v>20</v>
      </c>
      <c r="F26" s="22">
        <v>1</v>
      </c>
      <c r="G26" s="23"/>
      <c r="H26" s="24">
        <f t="shared" si="0"/>
        <v>0</v>
      </c>
      <c r="I26" s="25"/>
      <c r="J26" s="26">
        <f t="shared" si="1"/>
        <v>0</v>
      </c>
      <c r="K26" s="27">
        <f t="shared" si="2"/>
        <v>0</v>
      </c>
      <c r="L26" s="25"/>
      <c r="M26" s="26">
        <f t="shared" si="3"/>
        <v>0</v>
      </c>
      <c r="N26" s="28">
        <f t="shared" si="4"/>
        <v>0</v>
      </c>
    </row>
    <row r="27" spans="1:14" s="2" customFormat="1" ht="18" customHeight="1" x14ac:dyDescent="0.25">
      <c r="A27" s="17">
        <v>18</v>
      </c>
      <c r="B27" s="18" t="s">
        <v>39</v>
      </c>
      <c r="C27" s="19"/>
      <c r="D27" s="20"/>
      <c r="E27" s="21" t="s">
        <v>20</v>
      </c>
      <c r="F27" s="22">
        <v>2</v>
      </c>
      <c r="G27" s="23"/>
      <c r="H27" s="24">
        <f t="shared" si="0"/>
        <v>0</v>
      </c>
      <c r="I27" s="25"/>
      <c r="J27" s="26">
        <f t="shared" si="1"/>
        <v>0</v>
      </c>
      <c r="K27" s="27">
        <f t="shared" si="2"/>
        <v>0</v>
      </c>
      <c r="L27" s="25"/>
      <c r="M27" s="26">
        <f t="shared" si="3"/>
        <v>0</v>
      </c>
      <c r="N27" s="28">
        <f t="shared" si="4"/>
        <v>0</v>
      </c>
    </row>
    <row r="28" spans="1:14" s="2" customFormat="1" ht="18" customHeight="1" x14ac:dyDescent="0.25">
      <c r="A28" s="17">
        <v>19</v>
      </c>
      <c r="B28" s="18" t="s">
        <v>40</v>
      </c>
      <c r="C28" s="19"/>
      <c r="D28" s="20"/>
      <c r="E28" s="21" t="s">
        <v>20</v>
      </c>
      <c r="F28" s="22">
        <v>2</v>
      </c>
      <c r="G28" s="23"/>
      <c r="H28" s="24">
        <f t="shared" si="0"/>
        <v>0</v>
      </c>
      <c r="I28" s="25"/>
      <c r="J28" s="26">
        <f t="shared" si="1"/>
        <v>0</v>
      </c>
      <c r="K28" s="27">
        <f t="shared" si="2"/>
        <v>0</v>
      </c>
      <c r="L28" s="25"/>
      <c r="M28" s="26">
        <f t="shared" si="3"/>
        <v>0</v>
      </c>
      <c r="N28" s="28">
        <f t="shared" si="4"/>
        <v>0</v>
      </c>
    </row>
    <row r="29" spans="1:14" s="2" customFormat="1" ht="18" customHeight="1" x14ac:dyDescent="0.25">
      <c r="A29" s="17">
        <v>20</v>
      </c>
      <c r="B29" s="18" t="s">
        <v>41</v>
      </c>
      <c r="C29" s="19"/>
      <c r="D29" s="20"/>
      <c r="E29" s="21" t="s">
        <v>20</v>
      </c>
      <c r="F29" s="22">
        <v>2</v>
      </c>
      <c r="G29" s="23"/>
      <c r="H29" s="24">
        <f t="shared" si="0"/>
        <v>0</v>
      </c>
      <c r="I29" s="25"/>
      <c r="J29" s="26">
        <f t="shared" si="1"/>
        <v>0</v>
      </c>
      <c r="K29" s="27">
        <f t="shared" si="2"/>
        <v>0</v>
      </c>
      <c r="L29" s="25"/>
      <c r="M29" s="26">
        <f t="shared" si="3"/>
        <v>0</v>
      </c>
      <c r="N29" s="28">
        <f t="shared" si="4"/>
        <v>0</v>
      </c>
    </row>
    <row r="30" spans="1:14" s="2" customFormat="1" ht="18" customHeight="1" x14ac:dyDescent="0.25">
      <c r="A30" s="17">
        <v>21</v>
      </c>
      <c r="B30" s="18" t="s">
        <v>42</v>
      </c>
      <c r="C30" s="19"/>
      <c r="D30" s="20"/>
      <c r="E30" s="21" t="s">
        <v>20</v>
      </c>
      <c r="F30" s="22">
        <v>2</v>
      </c>
      <c r="G30" s="23"/>
      <c r="H30" s="24">
        <f t="shared" si="0"/>
        <v>0</v>
      </c>
      <c r="I30" s="25"/>
      <c r="J30" s="26">
        <f t="shared" si="1"/>
        <v>0</v>
      </c>
      <c r="K30" s="27">
        <f t="shared" si="2"/>
        <v>0</v>
      </c>
      <c r="L30" s="25"/>
      <c r="M30" s="26">
        <f t="shared" si="3"/>
        <v>0</v>
      </c>
      <c r="N30" s="28">
        <f t="shared" si="4"/>
        <v>0</v>
      </c>
    </row>
    <row r="31" spans="1:14" s="2" customFormat="1" ht="18" customHeight="1" x14ac:dyDescent="0.25">
      <c r="A31" s="17">
        <v>22</v>
      </c>
      <c r="B31" s="18" t="s">
        <v>49</v>
      </c>
      <c r="C31" s="19"/>
      <c r="D31" s="20"/>
      <c r="E31" s="21" t="s">
        <v>20</v>
      </c>
      <c r="F31" s="22">
        <v>2</v>
      </c>
      <c r="G31" s="23"/>
      <c r="H31" s="24">
        <f t="shared" si="0"/>
        <v>0</v>
      </c>
      <c r="I31" s="25"/>
      <c r="J31" s="26">
        <f t="shared" si="1"/>
        <v>0</v>
      </c>
      <c r="K31" s="27">
        <f t="shared" si="2"/>
        <v>0</v>
      </c>
      <c r="L31" s="25"/>
      <c r="M31" s="26">
        <f t="shared" si="3"/>
        <v>0</v>
      </c>
      <c r="N31" s="28">
        <f t="shared" si="4"/>
        <v>0</v>
      </c>
    </row>
    <row r="32" spans="1:14" s="2" customFormat="1" ht="18" customHeight="1" x14ac:dyDescent="0.25">
      <c r="A32" s="17">
        <v>23</v>
      </c>
      <c r="B32" s="18" t="s">
        <v>50</v>
      </c>
      <c r="C32" s="19"/>
      <c r="D32" s="20"/>
      <c r="E32" s="21" t="s">
        <v>20</v>
      </c>
      <c r="F32" s="22">
        <v>2</v>
      </c>
      <c r="G32" s="23"/>
      <c r="H32" s="24">
        <f t="shared" si="0"/>
        <v>0</v>
      </c>
      <c r="I32" s="25"/>
      <c r="J32" s="26">
        <f t="shared" si="1"/>
        <v>0</v>
      </c>
      <c r="K32" s="27">
        <f t="shared" si="2"/>
        <v>0</v>
      </c>
      <c r="L32" s="25"/>
      <c r="M32" s="26">
        <f t="shared" si="3"/>
        <v>0</v>
      </c>
      <c r="N32" s="28">
        <f t="shared" si="4"/>
        <v>0</v>
      </c>
    </row>
    <row r="33" spans="1:18" s="2" customFormat="1" ht="18" customHeight="1" x14ac:dyDescent="0.25">
      <c r="A33" s="17">
        <v>24</v>
      </c>
      <c r="B33" s="18" t="s">
        <v>43</v>
      </c>
      <c r="C33" s="19"/>
      <c r="D33" s="20"/>
      <c r="E33" s="21" t="s">
        <v>20</v>
      </c>
      <c r="F33" s="22">
        <v>2</v>
      </c>
      <c r="G33" s="23"/>
      <c r="H33" s="24">
        <f t="shared" si="0"/>
        <v>0</v>
      </c>
      <c r="I33" s="25"/>
      <c r="J33" s="26">
        <f t="shared" si="1"/>
        <v>0</v>
      </c>
      <c r="K33" s="27">
        <f t="shared" si="2"/>
        <v>0</v>
      </c>
      <c r="L33" s="25"/>
      <c r="M33" s="26">
        <f t="shared" si="3"/>
        <v>0</v>
      </c>
      <c r="N33" s="28">
        <f t="shared" si="4"/>
        <v>0</v>
      </c>
    </row>
    <row r="34" spans="1:18" s="2" customFormat="1" ht="18" customHeight="1" x14ac:dyDescent="0.25">
      <c r="A34" s="17">
        <v>25</v>
      </c>
      <c r="B34" s="18" t="s">
        <v>44</v>
      </c>
      <c r="C34" s="19"/>
      <c r="D34" s="20"/>
      <c r="E34" s="21" t="s">
        <v>20</v>
      </c>
      <c r="F34" s="22">
        <v>2</v>
      </c>
      <c r="G34" s="23"/>
      <c r="H34" s="24">
        <f t="shared" si="0"/>
        <v>0</v>
      </c>
      <c r="I34" s="25"/>
      <c r="J34" s="26">
        <f t="shared" si="1"/>
        <v>0</v>
      </c>
      <c r="K34" s="27">
        <f t="shared" si="2"/>
        <v>0</v>
      </c>
      <c r="L34" s="25"/>
      <c r="M34" s="26">
        <f t="shared" si="3"/>
        <v>0</v>
      </c>
      <c r="N34" s="28">
        <f t="shared" si="4"/>
        <v>0</v>
      </c>
    </row>
    <row r="35" spans="1:18" s="2" customFormat="1" ht="18" customHeight="1" x14ac:dyDescent="0.25">
      <c r="A35" s="17">
        <v>26</v>
      </c>
      <c r="B35" s="18" t="s">
        <v>45</v>
      </c>
      <c r="C35" s="19"/>
      <c r="D35" s="20"/>
      <c r="E35" s="21" t="s">
        <v>20</v>
      </c>
      <c r="F35" s="22">
        <v>2</v>
      </c>
      <c r="G35" s="23"/>
      <c r="H35" s="24">
        <f t="shared" si="0"/>
        <v>0</v>
      </c>
      <c r="I35" s="25"/>
      <c r="J35" s="26">
        <f t="shared" si="1"/>
        <v>0</v>
      </c>
      <c r="K35" s="27">
        <f t="shared" si="2"/>
        <v>0</v>
      </c>
      <c r="L35" s="25"/>
      <c r="M35" s="26">
        <f t="shared" si="3"/>
        <v>0</v>
      </c>
      <c r="N35" s="28">
        <f t="shared" si="4"/>
        <v>0</v>
      </c>
    </row>
    <row r="36" spans="1:18" s="2" customFormat="1" ht="18" customHeight="1" x14ac:dyDescent="0.25">
      <c r="A36" s="17">
        <v>27</v>
      </c>
      <c r="B36" s="18" t="s">
        <v>46</v>
      </c>
      <c r="C36" s="19"/>
      <c r="D36" s="20"/>
      <c r="E36" s="21" t="s">
        <v>20</v>
      </c>
      <c r="F36" s="22">
        <v>2</v>
      </c>
      <c r="G36" s="23"/>
      <c r="H36" s="24">
        <f t="shared" si="0"/>
        <v>0</v>
      </c>
      <c r="I36" s="25"/>
      <c r="J36" s="26">
        <f t="shared" si="1"/>
        <v>0</v>
      </c>
      <c r="K36" s="27">
        <f t="shared" si="2"/>
        <v>0</v>
      </c>
      <c r="L36" s="25"/>
      <c r="M36" s="26">
        <f t="shared" si="3"/>
        <v>0</v>
      </c>
      <c r="N36" s="28">
        <f t="shared" si="4"/>
        <v>0</v>
      </c>
    </row>
    <row r="37" spans="1:18" s="2" customFormat="1" ht="18" customHeight="1" x14ac:dyDescent="0.25">
      <c r="A37" s="17">
        <v>28</v>
      </c>
      <c r="B37" s="18" t="s">
        <v>51</v>
      </c>
      <c r="C37" s="19"/>
      <c r="D37" s="20"/>
      <c r="E37" s="21" t="s">
        <v>20</v>
      </c>
      <c r="F37" s="22">
        <v>2</v>
      </c>
      <c r="G37" s="23"/>
      <c r="H37" s="24">
        <f t="shared" si="0"/>
        <v>0</v>
      </c>
      <c r="I37" s="25"/>
      <c r="J37" s="26">
        <f t="shared" si="1"/>
        <v>0</v>
      </c>
      <c r="K37" s="27">
        <f t="shared" si="2"/>
        <v>0</v>
      </c>
      <c r="L37" s="25"/>
      <c r="M37" s="26">
        <f t="shared" si="3"/>
        <v>0</v>
      </c>
      <c r="N37" s="28">
        <f t="shared" si="4"/>
        <v>0</v>
      </c>
    </row>
    <row r="38" spans="1:18" s="2" customFormat="1" ht="18" customHeight="1" x14ac:dyDescent="0.25">
      <c r="A38" s="17">
        <v>29</v>
      </c>
      <c r="B38" s="18" t="s">
        <v>47</v>
      </c>
      <c r="C38" s="19"/>
      <c r="D38" s="20"/>
      <c r="E38" s="21" t="s">
        <v>20</v>
      </c>
      <c r="F38" s="22">
        <v>2</v>
      </c>
      <c r="G38" s="23"/>
      <c r="H38" s="24">
        <f t="shared" si="0"/>
        <v>0</v>
      </c>
      <c r="I38" s="25"/>
      <c r="J38" s="26">
        <f t="shared" si="1"/>
        <v>0</v>
      </c>
      <c r="K38" s="27">
        <f t="shared" si="2"/>
        <v>0</v>
      </c>
      <c r="L38" s="25"/>
      <c r="M38" s="26">
        <f t="shared" si="3"/>
        <v>0</v>
      </c>
      <c r="N38" s="28">
        <f t="shared" si="4"/>
        <v>0</v>
      </c>
    </row>
    <row r="39" spans="1:18" s="2" customFormat="1" ht="18" customHeight="1" x14ac:dyDescent="0.25">
      <c r="A39" s="17">
        <v>30</v>
      </c>
      <c r="B39" s="18" t="s">
        <v>62</v>
      </c>
      <c r="C39" s="19"/>
      <c r="D39" s="20"/>
      <c r="E39" s="21" t="s">
        <v>64</v>
      </c>
      <c r="F39" s="22">
        <v>20</v>
      </c>
      <c r="G39" s="23"/>
      <c r="H39" s="24">
        <f t="shared" si="0"/>
        <v>0</v>
      </c>
      <c r="I39" s="25"/>
      <c r="J39" s="26">
        <f t="shared" si="1"/>
        <v>0</v>
      </c>
      <c r="K39" s="27">
        <f t="shared" si="2"/>
        <v>0</v>
      </c>
      <c r="L39" s="25"/>
      <c r="M39" s="26">
        <f t="shared" si="3"/>
        <v>0</v>
      </c>
      <c r="N39" s="28">
        <f t="shared" si="4"/>
        <v>0</v>
      </c>
    </row>
    <row r="40" spans="1:18" s="2" customFormat="1" ht="18" customHeight="1" x14ac:dyDescent="0.25">
      <c r="A40" s="17">
        <v>31</v>
      </c>
      <c r="B40" s="18" t="s">
        <v>63</v>
      </c>
      <c r="C40" s="19"/>
      <c r="D40" s="20"/>
      <c r="E40" s="21" t="s">
        <v>65</v>
      </c>
      <c r="F40" s="22">
        <v>2</v>
      </c>
      <c r="G40" s="23"/>
      <c r="H40" s="24">
        <f t="shared" ref="H40:H41" si="5">F40*G40</f>
        <v>0</v>
      </c>
      <c r="I40" s="25"/>
      <c r="J40" s="26">
        <f t="shared" ref="J40:J41" si="6">H40*I40</f>
        <v>0</v>
      </c>
      <c r="K40" s="27">
        <f t="shared" ref="K40:K41" si="7">H40-J40</f>
        <v>0</v>
      </c>
      <c r="L40" s="25"/>
      <c r="M40" s="26">
        <f t="shared" ref="M40:M41" si="8">K40*L40</f>
        <v>0</v>
      </c>
      <c r="N40" s="28">
        <f t="shared" ref="N40:N41" si="9">K40+M40</f>
        <v>0</v>
      </c>
    </row>
    <row r="41" spans="1:18" s="2" customFormat="1" ht="18" customHeight="1" x14ac:dyDescent="0.25">
      <c r="A41" s="17">
        <v>32</v>
      </c>
      <c r="B41" s="18" t="s">
        <v>61</v>
      </c>
      <c r="C41" s="19"/>
      <c r="D41" s="20"/>
      <c r="E41" s="21" t="s">
        <v>64</v>
      </c>
      <c r="F41" s="22">
        <v>20</v>
      </c>
      <c r="G41" s="23"/>
      <c r="H41" s="24">
        <f t="shared" si="5"/>
        <v>0</v>
      </c>
      <c r="I41" s="25"/>
      <c r="J41" s="26">
        <f t="shared" si="6"/>
        <v>0</v>
      </c>
      <c r="K41" s="27">
        <f t="shared" si="7"/>
        <v>0</v>
      </c>
      <c r="L41" s="25"/>
      <c r="M41" s="26">
        <f t="shared" si="8"/>
        <v>0</v>
      </c>
      <c r="N41" s="28">
        <f t="shared" si="9"/>
        <v>0</v>
      </c>
    </row>
    <row r="42" spans="1:18" s="2" customFormat="1" ht="18" customHeight="1" x14ac:dyDescent="0.25">
      <c r="A42" s="17" t="s">
        <v>21</v>
      </c>
      <c r="B42" s="18"/>
      <c r="C42" s="19"/>
      <c r="D42" s="20"/>
      <c r="E42" s="21"/>
      <c r="F42" s="22"/>
      <c r="G42" s="23"/>
      <c r="H42" s="24"/>
      <c r="I42" s="25"/>
      <c r="J42" s="26"/>
      <c r="K42" s="27">
        <f>SUM(K10:K41)</f>
        <v>0</v>
      </c>
      <c r="L42" s="25"/>
      <c r="M42" s="26"/>
      <c r="N42" s="28">
        <f>SUM(N10:N41)</f>
        <v>0</v>
      </c>
    </row>
    <row r="43" spans="1:18" s="3" customFormat="1" ht="19.5" customHeight="1" x14ac:dyDescent="0.25">
      <c r="A43" s="29"/>
      <c r="B43" s="30"/>
      <c r="C43" s="30"/>
      <c r="D43" s="30"/>
      <c r="E43" s="30"/>
      <c r="F43" s="30"/>
      <c r="G43" s="30"/>
      <c r="H43" s="30"/>
      <c r="I43" s="30"/>
      <c r="J43" s="30"/>
      <c r="K43" s="31"/>
      <c r="L43" s="32"/>
      <c r="M43" s="33"/>
      <c r="N43" s="31"/>
      <c r="R43"/>
    </row>
    <row r="44" spans="1:18" s="3" customFormat="1" ht="20.25" customHeight="1" x14ac:dyDescent="0.25">
      <c r="A44" s="42" t="s">
        <v>104</v>
      </c>
      <c r="B44" s="42"/>
      <c r="C44" s="42"/>
      <c r="D44" s="43"/>
      <c r="E44" s="43"/>
      <c r="F44" s="44"/>
      <c r="G44" s="43"/>
      <c r="H44" s="43"/>
      <c r="I44" s="43"/>
      <c r="J44" s="45"/>
      <c r="K44" s="43"/>
      <c r="L44" s="43"/>
      <c r="M44" s="45"/>
      <c r="N44" s="46"/>
      <c r="R44"/>
    </row>
    <row r="45" spans="1:18" s="3" customFormat="1" ht="23.25" customHeight="1" x14ac:dyDescent="0.25">
      <c r="A45" s="122" t="s">
        <v>22</v>
      </c>
      <c r="B45" s="122"/>
      <c r="C45" s="122"/>
      <c r="D45" s="123"/>
      <c r="E45" s="123"/>
      <c r="F45" s="43"/>
      <c r="G45" s="43"/>
      <c r="H45" s="43"/>
      <c r="I45" s="43"/>
      <c r="J45" s="45"/>
      <c r="K45" s="43"/>
      <c r="L45" s="43"/>
      <c r="M45" s="45"/>
      <c r="N45" s="43"/>
      <c r="R45"/>
    </row>
    <row r="46" spans="1:18" s="4" customFormat="1" ht="21.75" customHeight="1" x14ac:dyDescent="0.2">
      <c r="A46" s="47" t="s">
        <v>48</v>
      </c>
      <c r="B46" s="47"/>
      <c r="C46" s="47"/>
      <c r="D46" s="48"/>
      <c r="E46" s="49"/>
      <c r="F46" s="43"/>
      <c r="G46" s="43"/>
      <c r="H46" s="43"/>
      <c r="I46" s="43"/>
      <c r="J46" s="45"/>
      <c r="K46" s="43"/>
      <c r="L46" s="43"/>
      <c r="M46" s="45"/>
      <c r="N46" s="43"/>
    </row>
    <row r="47" spans="1:18" s="4" customFormat="1" ht="20.25" customHeight="1" x14ac:dyDescent="0.2">
      <c r="A47" s="42" t="s">
        <v>105</v>
      </c>
      <c r="B47" s="43"/>
      <c r="C47" s="43"/>
      <c r="D47" s="43"/>
      <c r="E47" s="43"/>
      <c r="F47" s="50"/>
      <c r="G47" s="43"/>
      <c r="H47" s="43"/>
      <c r="I47" s="43"/>
      <c r="J47" s="45"/>
      <c r="K47" s="43"/>
      <c r="L47" s="43"/>
      <c r="M47" s="45"/>
      <c r="N47" s="43"/>
    </row>
    <row r="48" spans="1:18" s="4" customFormat="1" ht="17.100000000000001" customHeight="1" x14ac:dyDescent="0.2">
      <c r="A48" s="42"/>
      <c r="B48" s="43"/>
      <c r="C48" s="43"/>
      <c r="D48" s="43"/>
      <c r="E48" s="43"/>
      <c r="F48" s="50"/>
      <c r="G48" s="43"/>
      <c r="H48" s="43"/>
      <c r="I48" s="43"/>
      <c r="J48" s="45"/>
      <c r="K48" s="43"/>
      <c r="L48" s="43"/>
      <c r="M48" s="45"/>
      <c r="N48" s="43"/>
    </row>
    <row r="49" spans="1:14" s="4" customFormat="1" ht="17.100000000000001" customHeight="1" x14ac:dyDescent="0.2">
      <c r="A49" s="122" t="s">
        <v>23</v>
      </c>
      <c r="B49" s="122"/>
      <c r="C49" s="42"/>
      <c r="D49" s="43"/>
      <c r="E49" s="43"/>
      <c r="F49" s="51"/>
      <c r="G49" s="43" t="s">
        <v>24</v>
      </c>
      <c r="H49" s="43"/>
      <c r="I49" s="43"/>
      <c r="J49" s="42"/>
      <c r="K49" s="124" t="s">
        <v>25</v>
      </c>
      <c r="L49" s="124"/>
      <c r="M49" s="52"/>
      <c r="N49" s="3"/>
    </row>
    <row r="50" spans="1:14" s="4" customFormat="1" ht="17.100000000000001" customHeight="1" x14ac:dyDescent="0.2">
      <c r="A50" s="47" t="s">
        <v>26</v>
      </c>
      <c r="B50" s="42"/>
      <c r="C50" s="42"/>
      <c r="D50" s="43"/>
      <c r="E50" s="43"/>
      <c r="F50" s="44"/>
      <c r="G50" s="43"/>
      <c r="H50" s="43"/>
      <c r="I50" s="43"/>
      <c r="J50" s="45"/>
      <c r="K50" s="43" t="s">
        <v>26</v>
      </c>
      <c r="L50" s="45"/>
      <c r="M50" s="45"/>
      <c r="N50" s="43"/>
    </row>
    <row r="51" spans="1:14" s="4" customFormat="1" ht="17.100000000000001" customHeight="1" x14ac:dyDescent="0.2">
      <c r="A51" s="6"/>
      <c r="B51" s="7"/>
      <c r="C51" s="7"/>
      <c r="D51" s="7"/>
      <c r="E51" s="7"/>
      <c r="F51" s="8"/>
      <c r="G51" s="9"/>
      <c r="H51" s="9"/>
      <c r="I51" s="9"/>
      <c r="J51" s="11"/>
      <c r="K51" s="9"/>
      <c r="L51" s="9"/>
      <c r="M51" s="12"/>
      <c r="N51" s="9"/>
    </row>
    <row r="52" spans="1:14" s="5" customFormat="1" ht="17.100000000000001" customHeight="1" x14ac:dyDescent="0.2">
      <c r="A52" s="6"/>
      <c r="B52" s="7"/>
      <c r="C52" s="7"/>
      <c r="D52" s="7"/>
      <c r="E52" s="7"/>
      <c r="F52" s="8"/>
      <c r="G52" s="9"/>
      <c r="H52" s="9"/>
      <c r="I52" s="9"/>
      <c r="J52" s="11"/>
      <c r="K52" s="9"/>
      <c r="L52" s="9"/>
      <c r="M52" s="12"/>
      <c r="N52" s="9"/>
    </row>
    <row r="53" spans="1:14" s="4" customFormat="1" ht="17.100000000000001" customHeight="1" x14ac:dyDescent="0.25">
      <c r="A53" s="13"/>
      <c r="B53" s="5"/>
      <c r="C53" s="5"/>
      <c r="D53" s="5"/>
      <c r="E53" s="5"/>
      <c r="F53" s="14"/>
      <c r="G53"/>
      <c r="H53"/>
      <c r="I53"/>
      <c r="J53" s="15"/>
      <c r="K53"/>
      <c r="L53"/>
      <c r="M53" s="16"/>
      <c r="N53"/>
    </row>
    <row r="54" spans="1:14" ht="17.100000000000001" customHeight="1" x14ac:dyDescent="0.25">
      <c r="A54" s="13"/>
      <c r="B54" s="5"/>
      <c r="C54" s="5"/>
      <c r="D54" s="5"/>
      <c r="E54" s="5"/>
      <c r="F54" s="14"/>
    </row>
    <row r="55" spans="1:14" ht="17.100000000000001" customHeight="1" x14ac:dyDescent="0.25">
      <c r="A55" s="13"/>
      <c r="B55" s="5"/>
      <c r="C55" s="5"/>
      <c r="D55" s="5"/>
      <c r="E55" s="5"/>
      <c r="F55" s="14"/>
    </row>
    <row r="56" spans="1:14" ht="17.100000000000001" customHeight="1" x14ac:dyDescent="0.25">
      <c r="A56" s="13"/>
      <c r="B56" s="5"/>
      <c r="C56" s="5"/>
      <c r="D56" s="5"/>
      <c r="E56" s="5"/>
      <c r="F56" s="14"/>
    </row>
    <row r="57" spans="1:14" ht="17.100000000000001" customHeight="1" x14ac:dyDescent="0.25">
      <c r="A57" s="13"/>
      <c r="B57" s="5"/>
      <c r="C57" s="5"/>
      <c r="D57" s="5"/>
      <c r="E57" s="5"/>
      <c r="F57" s="14"/>
    </row>
    <row r="58" spans="1:14" x14ac:dyDescent="0.25">
      <c r="A58" s="13"/>
      <c r="B58" s="5"/>
      <c r="C58" s="5"/>
      <c r="D58" s="5"/>
      <c r="E58" s="5"/>
      <c r="F58" s="14"/>
    </row>
  </sheetData>
  <mergeCells count="8">
    <mergeCell ref="A45:E45"/>
    <mergeCell ref="A49:B49"/>
    <mergeCell ref="K49:L49"/>
    <mergeCell ref="A2:B2"/>
    <mergeCell ref="A3:B3"/>
    <mergeCell ref="A4:B4"/>
    <mergeCell ref="A6:N6"/>
    <mergeCell ref="A7:K7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AE73-4CF6-49FA-9E40-815F77CCC895}">
  <dimension ref="A1:Q156"/>
  <sheetViews>
    <sheetView tabSelected="1" topLeftCell="A21" zoomScale="106" zoomScaleNormal="106" workbookViewId="0">
      <selection activeCell="U25" sqref="U25"/>
    </sheetView>
  </sheetViews>
  <sheetFormatPr defaultRowHeight="15" x14ac:dyDescent="0.25"/>
  <cols>
    <col min="1" max="1" width="3.140625" customWidth="1"/>
    <col min="2" max="2" width="33.140625" style="69" customWidth="1"/>
    <col min="3" max="4" width="7.7109375" customWidth="1"/>
    <col min="5" max="5" width="8" style="70" customWidth="1"/>
    <col min="6" max="6" width="11" customWidth="1"/>
    <col min="7" max="7" width="9" customWidth="1"/>
    <col min="9" max="9" width="11" customWidth="1"/>
    <col min="10" max="10" width="8.5703125" customWidth="1"/>
    <col min="12" max="12" width="11.7109375" customWidth="1"/>
  </cols>
  <sheetData>
    <row r="1" spans="1:17" ht="15.75" thickBot="1" x14ac:dyDescent="0.3">
      <c r="A1" s="47" t="s">
        <v>0</v>
      </c>
      <c r="B1" s="62"/>
      <c r="C1" s="48"/>
      <c r="D1" s="48"/>
      <c r="E1" s="63"/>
      <c r="F1" s="64"/>
      <c r="H1" s="48" t="s">
        <v>1</v>
      </c>
      <c r="K1" s="64"/>
      <c r="L1" s="65" t="s">
        <v>71</v>
      </c>
    </row>
    <row r="2" spans="1:17" ht="13.5" customHeight="1" x14ac:dyDescent="0.25">
      <c r="A2" s="66" t="s">
        <v>2</v>
      </c>
      <c r="B2" s="67"/>
      <c r="C2" s="67"/>
      <c r="D2" s="67"/>
      <c r="E2" s="68"/>
      <c r="F2" s="67"/>
      <c r="H2" s="67" t="s">
        <v>3</v>
      </c>
    </row>
    <row r="3" spans="1:17" ht="14.25" customHeight="1" x14ac:dyDescent="0.25">
      <c r="A3" s="66" t="s">
        <v>2</v>
      </c>
      <c r="B3" s="67"/>
      <c r="C3" s="67"/>
      <c r="D3" s="67"/>
      <c r="E3" s="68"/>
      <c r="F3" s="67"/>
      <c r="H3" s="67" t="s">
        <v>4</v>
      </c>
    </row>
    <row r="4" spans="1:17" ht="14.25" customHeight="1" x14ac:dyDescent="0.25">
      <c r="A4" s="66" t="s">
        <v>2</v>
      </c>
      <c r="B4" s="67"/>
      <c r="C4" s="67"/>
      <c r="D4" s="67"/>
      <c r="E4" s="68"/>
      <c r="F4" s="67"/>
      <c r="H4" s="67" t="s">
        <v>5</v>
      </c>
    </row>
    <row r="5" spans="1:17" ht="10.5" customHeight="1" x14ac:dyDescent="0.25">
      <c r="A5" s="1"/>
    </row>
    <row r="6" spans="1:17" ht="15.75" x14ac:dyDescent="0.25">
      <c r="A6" s="127" t="s">
        <v>72</v>
      </c>
      <c r="B6" s="134"/>
      <c r="C6" s="134"/>
      <c r="D6" s="134"/>
      <c r="E6" s="134"/>
      <c r="F6" s="134"/>
    </row>
    <row r="7" spans="1:17" ht="9" customHeight="1" x14ac:dyDescent="0.25">
      <c r="A7" s="135"/>
      <c r="B7" s="136"/>
      <c r="C7" s="136"/>
      <c r="D7" s="136"/>
      <c r="E7" s="136"/>
      <c r="F7" s="136"/>
    </row>
    <row r="8" spans="1:17" ht="49.5" customHeight="1" x14ac:dyDescent="0.25">
      <c r="A8" s="71" t="s">
        <v>6</v>
      </c>
      <c r="B8" s="72" t="s">
        <v>73</v>
      </c>
      <c r="C8" s="73" t="s">
        <v>74</v>
      </c>
      <c r="D8" s="74" t="s">
        <v>75</v>
      </c>
      <c r="E8" s="75" t="s">
        <v>9</v>
      </c>
      <c r="F8" s="76" t="s">
        <v>76</v>
      </c>
      <c r="G8" s="76" t="s">
        <v>67</v>
      </c>
      <c r="H8" s="76" t="s">
        <v>11</v>
      </c>
      <c r="I8" s="76" t="s">
        <v>12</v>
      </c>
      <c r="J8" s="76" t="s">
        <v>68</v>
      </c>
      <c r="K8" s="76" t="s">
        <v>13</v>
      </c>
      <c r="L8" s="76" t="s">
        <v>14</v>
      </c>
    </row>
    <row r="9" spans="1:17" s="2" customFormat="1" ht="12.75" customHeight="1" x14ac:dyDescent="0.25">
      <c r="A9" s="77"/>
      <c r="B9" s="78"/>
      <c r="C9" s="79"/>
      <c r="D9" s="80">
        <v>1</v>
      </c>
      <c r="E9" s="81">
        <v>2</v>
      </c>
      <c r="F9" s="80" t="s">
        <v>15</v>
      </c>
      <c r="G9" s="82">
        <v>4</v>
      </c>
      <c r="H9" s="82" t="s">
        <v>16</v>
      </c>
      <c r="I9" s="82" t="s">
        <v>17</v>
      </c>
      <c r="J9" s="82">
        <v>7</v>
      </c>
      <c r="K9" s="82" t="s">
        <v>18</v>
      </c>
      <c r="L9" s="82" t="s">
        <v>19</v>
      </c>
    </row>
    <row r="10" spans="1:17" s="2" customFormat="1" ht="158.25" customHeight="1" x14ac:dyDescent="0.25">
      <c r="A10" s="83">
        <v>1</v>
      </c>
      <c r="B10" s="84" t="s">
        <v>77</v>
      </c>
      <c r="C10" s="85" t="s">
        <v>78</v>
      </c>
      <c r="D10" s="86">
        <v>5</v>
      </c>
      <c r="E10" s="87"/>
      <c r="F10" s="24">
        <f>D10*E10</f>
        <v>0</v>
      </c>
      <c r="G10" s="25"/>
      <c r="H10" s="24">
        <f>F10*G10</f>
        <v>0</v>
      </c>
      <c r="I10" s="24">
        <f>F10-H10</f>
        <v>0</v>
      </c>
      <c r="J10" s="25"/>
      <c r="K10" s="24">
        <f>I10*J10</f>
        <v>0</v>
      </c>
      <c r="L10" s="24">
        <f>I10+K10</f>
        <v>0</v>
      </c>
      <c r="Q10" s="36"/>
    </row>
    <row r="11" spans="1:17" s="2" customFormat="1" ht="30.75" customHeight="1" x14ac:dyDescent="0.25">
      <c r="A11" s="83">
        <v>2</v>
      </c>
      <c r="B11" s="88" t="s">
        <v>79</v>
      </c>
      <c r="C11" s="85" t="s">
        <v>80</v>
      </c>
      <c r="D11" s="86">
        <v>1</v>
      </c>
      <c r="E11" s="87"/>
      <c r="F11" s="24">
        <f t="shared" ref="F11:F25" si="0">D11*E11</f>
        <v>0</v>
      </c>
      <c r="G11" s="25"/>
      <c r="H11" s="24">
        <f t="shared" ref="H11:H25" si="1">F11*G11</f>
        <v>0</v>
      </c>
      <c r="I11" s="24">
        <f t="shared" ref="I11:I25" si="2">F11-H11</f>
        <v>0</v>
      </c>
      <c r="J11" s="25"/>
      <c r="K11" s="24">
        <f t="shared" ref="K11:K25" si="3">I11*J11</f>
        <v>0</v>
      </c>
      <c r="L11" s="24">
        <f t="shared" ref="L11:L25" si="4">I11+K11</f>
        <v>0</v>
      </c>
    </row>
    <row r="12" spans="1:17" s="2" customFormat="1" ht="182.25" customHeight="1" x14ac:dyDescent="0.25">
      <c r="A12" s="83">
        <v>3</v>
      </c>
      <c r="B12" s="89" t="s">
        <v>81</v>
      </c>
      <c r="C12" s="85" t="s">
        <v>78</v>
      </c>
      <c r="D12" s="86">
        <v>5</v>
      </c>
      <c r="E12" s="87"/>
      <c r="F12" s="24">
        <f t="shared" si="0"/>
        <v>0</v>
      </c>
      <c r="G12" s="25"/>
      <c r="H12" s="24">
        <f t="shared" si="1"/>
        <v>0</v>
      </c>
      <c r="I12" s="24">
        <f t="shared" si="2"/>
        <v>0</v>
      </c>
      <c r="J12" s="25"/>
      <c r="K12" s="24">
        <f t="shared" si="3"/>
        <v>0</v>
      </c>
      <c r="L12" s="24">
        <f t="shared" si="4"/>
        <v>0</v>
      </c>
    </row>
    <row r="13" spans="1:17" s="2" customFormat="1" ht="170.25" customHeight="1" x14ac:dyDescent="0.25">
      <c r="A13" s="83">
        <v>4</v>
      </c>
      <c r="B13" s="90" t="s">
        <v>82</v>
      </c>
      <c r="C13" s="85" t="s">
        <v>78</v>
      </c>
      <c r="D13" s="86">
        <v>5</v>
      </c>
      <c r="E13" s="87"/>
      <c r="F13" s="24">
        <f t="shared" si="0"/>
        <v>0</v>
      </c>
      <c r="G13" s="25"/>
      <c r="H13" s="24">
        <f t="shared" si="1"/>
        <v>0</v>
      </c>
      <c r="I13" s="24">
        <f t="shared" si="2"/>
        <v>0</v>
      </c>
      <c r="J13" s="25"/>
      <c r="K13" s="24">
        <f t="shared" si="3"/>
        <v>0</v>
      </c>
      <c r="L13" s="24">
        <f t="shared" si="4"/>
        <v>0</v>
      </c>
    </row>
    <row r="14" spans="1:17" s="2" customFormat="1" ht="24.75" customHeight="1" x14ac:dyDescent="0.25">
      <c r="A14" s="83">
        <v>5</v>
      </c>
      <c r="B14" s="88" t="s">
        <v>83</v>
      </c>
      <c r="C14" s="85" t="s">
        <v>80</v>
      </c>
      <c r="D14" s="86">
        <v>2</v>
      </c>
      <c r="E14" s="87"/>
      <c r="F14" s="24">
        <f t="shared" si="0"/>
        <v>0</v>
      </c>
      <c r="G14" s="25"/>
      <c r="H14" s="24">
        <f t="shared" si="1"/>
        <v>0</v>
      </c>
      <c r="I14" s="24">
        <f t="shared" si="2"/>
        <v>0</v>
      </c>
      <c r="J14" s="25"/>
      <c r="K14" s="24">
        <f t="shared" si="3"/>
        <v>0</v>
      </c>
      <c r="L14" s="24">
        <f t="shared" si="4"/>
        <v>0</v>
      </c>
    </row>
    <row r="15" spans="1:17" s="2" customFormat="1" ht="159" customHeight="1" x14ac:dyDescent="0.25">
      <c r="A15" s="83">
        <v>6</v>
      </c>
      <c r="B15" s="89" t="s">
        <v>84</v>
      </c>
      <c r="C15" s="85" t="s">
        <v>78</v>
      </c>
      <c r="D15" s="86">
        <v>5</v>
      </c>
      <c r="E15" s="87"/>
      <c r="F15" s="24">
        <f t="shared" si="0"/>
        <v>0</v>
      </c>
      <c r="G15" s="25"/>
      <c r="H15" s="24">
        <f t="shared" si="1"/>
        <v>0</v>
      </c>
      <c r="I15" s="24">
        <f t="shared" si="2"/>
        <v>0</v>
      </c>
      <c r="J15" s="25"/>
      <c r="K15" s="24">
        <f t="shared" si="3"/>
        <v>0</v>
      </c>
      <c r="L15" s="24">
        <f t="shared" si="4"/>
        <v>0</v>
      </c>
    </row>
    <row r="16" spans="1:17" s="2" customFormat="1" ht="30" customHeight="1" x14ac:dyDescent="0.25">
      <c r="A16" s="83">
        <v>7</v>
      </c>
      <c r="B16" s="84" t="s">
        <v>85</v>
      </c>
      <c r="C16" s="85" t="s">
        <v>80</v>
      </c>
      <c r="D16" s="121">
        <v>2</v>
      </c>
      <c r="E16" s="87"/>
      <c r="F16" s="24">
        <f t="shared" si="0"/>
        <v>0</v>
      </c>
      <c r="G16" s="25"/>
      <c r="H16" s="24">
        <f t="shared" si="1"/>
        <v>0</v>
      </c>
      <c r="I16" s="24">
        <f t="shared" si="2"/>
        <v>0</v>
      </c>
      <c r="J16" s="25"/>
      <c r="K16" s="24">
        <f t="shared" si="3"/>
        <v>0</v>
      </c>
      <c r="L16" s="24">
        <f t="shared" si="4"/>
        <v>0</v>
      </c>
    </row>
    <row r="17" spans="1:12" s="2" customFormat="1" ht="129.75" customHeight="1" x14ac:dyDescent="0.25">
      <c r="A17" s="83">
        <v>8</v>
      </c>
      <c r="B17" s="90" t="s">
        <v>86</v>
      </c>
      <c r="C17" s="85" t="s">
        <v>78</v>
      </c>
      <c r="D17" s="86">
        <v>5</v>
      </c>
      <c r="E17" s="87"/>
      <c r="F17" s="24">
        <f t="shared" si="0"/>
        <v>0</v>
      </c>
      <c r="G17" s="25"/>
      <c r="H17" s="24">
        <f t="shared" si="1"/>
        <v>0</v>
      </c>
      <c r="I17" s="24">
        <f t="shared" si="2"/>
        <v>0</v>
      </c>
      <c r="J17" s="25"/>
      <c r="K17" s="24">
        <f t="shared" si="3"/>
        <v>0</v>
      </c>
      <c r="L17" s="24">
        <f t="shared" si="4"/>
        <v>0</v>
      </c>
    </row>
    <row r="18" spans="1:12" s="2" customFormat="1" ht="119.25" customHeight="1" x14ac:dyDescent="0.25">
      <c r="A18" s="83">
        <v>9</v>
      </c>
      <c r="B18" s="90" t="s">
        <v>87</v>
      </c>
      <c r="C18" s="85" t="s">
        <v>78</v>
      </c>
      <c r="D18" s="86">
        <v>5</v>
      </c>
      <c r="E18" s="87"/>
      <c r="F18" s="24">
        <f t="shared" si="0"/>
        <v>0</v>
      </c>
      <c r="G18" s="25"/>
      <c r="H18" s="24">
        <f t="shared" si="1"/>
        <v>0</v>
      </c>
      <c r="I18" s="24">
        <f t="shared" si="2"/>
        <v>0</v>
      </c>
      <c r="J18" s="25"/>
      <c r="K18" s="24">
        <f t="shared" si="3"/>
        <v>0</v>
      </c>
      <c r="L18" s="24">
        <f t="shared" si="4"/>
        <v>0</v>
      </c>
    </row>
    <row r="19" spans="1:12" s="2" customFormat="1" ht="131.25" customHeight="1" x14ac:dyDescent="0.25">
      <c r="A19" s="83">
        <v>10</v>
      </c>
      <c r="B19" s="90" t="s">
        <v>88</v>
      </c>
      <c r="C19" s="85" t="s">
        <v>78</v>
      </c>
      <c r="D19" s="86">
        <v>5</v>
      </c>
      <c r="E19" s="87"/>
      <c r="F19" s="24">
        <f t="shared" si="0"/>
        <v>0</v>
      </c>
      <c r="G19" s="25"/>
      <c r="H19" s="24">
        <f t="shared" si="1"/>
        <v>0</v>
      </c>
      <c r="I19" s="24">
        <f t="shared" si="2"/>
        <v>0</v>
      </c>
      <c r="J19" s="25"/>
      <c r="K19" s="24">
        <f t="shared" si="3"/>
        <v>0</v>
      </c>
      <c r="L19" s="24">
        <f t="shared" si="4"/>
        <v>0</v>
      </c>
    </row>
    <row r="20" spans="1:12" s="2" customFormat="1" ht="129" customHeight="1" x14ac:dyDescent="0.25">
      <c r="A20" s="83">
        <v>11</v>
      </c>
      <c r="B20" s="90" t="s">
        <v>103</v>
      </c>
      <c r="C20" s="85" t="s">
        <v>78</v>
      </c>
      <c r="D20" s="86">
        <v>5</v>
      </c>
      <c r="E20" s="87"/>
      <c r="F20" s="24">
        <f t="shared" si="0"/>
        <v>0</v>
      </c>
      <c r="G20" s="25"/>
      <c r="H20" s="24">
        <f t="shared" si="1"/>
        <v>0</v>
      </c>
      <c r="I20" s="24">
        <f t="shared" si="2"/>
        <v>0</v>
      </c>
      <c r="J20" s="25"/>
      <c r="K20" s="24">
        <f t="shared" si="3"/>
        <v>0</v>
      </c>
      <c r="L20" s="24">
        <f t="shared" si="4"/>
        <v>0</v>
      </c>
    </row>
    <row r="21" spans="1:12" s="2" customFormat="1" ht="109.5" customHeight="1" x14ac:dyDescent="0.25">
      <c r="A21" s="83">
        <v>12</v>
      </c>
      <c r="B21" s="90" t="s">
        <v>89</v>
      </c>
      <c r="C21" s="85" t="s">
        <v>78</v>
      </c>
      <c r="D21" s="86">
        <v>5</v>
      </c>
      <c r="E21" s="87"/>
      <c r="F21" s="24">
        <f t="shared" si="0"/>
        <v>0</v>
      </c>
      <c r="G21" s="25"/>
      <c r="H21" s="24">
        <f t="shared" si="1"/>
        <v>0</v>
      </c>
      <c r="I21" s="24">
        <f t="shared" si="2"/>
        <v>0</v>
      </c>
      <c r="J21" s="25"/>
      <c r="K21" s="24">
        <f t="shared" si="3"/>
        <v>0</v>
      </c>
      <c r="L21" s="24">
        <f t="shared" si="4"/>
        <v>0</v>
      </c>
    </row>
    <row r="22" spans="1:12" s="2" customFormat="1" ht="43.5" customHeight="1" x14ac:dyDescent="0.25">
      <c r="A22" s="83">
        <v>13</v>
      </c>
      <c r="B22" s="90" t="s">
        <v>90</v>
      </c>
      <c r="C22" s="85" t="s">
        <v>20</v>
      </c>
      <c r="D22" s="86">
        <v>10</v>
      </c>
      <c r="E22" s="87"/>
      <c r="F22" s="24">
        <f t="shared" si="0"/>
        <v>0</v>
      </c>
      <c r="G22" s="25"/>
      <c r="H22" s="24">
        <f t="shared" si="1"/>
        <v>0</v>
      </c>
      <c r="I22" s="24">
        <f t="shared" si="2"/>
        <v>0</v>
      </c>
      <c r="J22" s="25"/>
      <c r="K22" s="24">
        <f t="shared" si="3"/>
        <v>0</v>
      </c>
      <c r="L22" s="24">
        <f t="shared" si="4"/>
        <v>0</v>
      </c>
    </row>
    <row r="23" spans="1:12" s="2" customFormat="1" ht="31.5" customHeight="1" x14ac:dyDescent="0.25">
      <c r="A23" s="83">
        <v>14</v>
      </c>
      <c r="B23" s="91" t="s">
        <v>91</v>
      </c>
      <c r="C23" s="85" t="s">
        <v>20</v>
      </c>
      <c r="D23" s="86">
        <v>5</v>
      </c>
      <c r="E23" s="87"/>
      <c r="F23" s="24">
        <f t="shared" si="0"/>
        <v>0</v>
      </c>
      <c r="G23" s="25"/>
      <c r="H23" s="24">
        <f t="shared" si="1"/>
        <v>0</v>
      </c>
      <c r="I23" s="24">
        <f t="shared" si="2"/>
        <v>0</v>
      </c>
      <c r="J23" s="25"/>
      <c r="K23" s="24">
        <f t="shared" si="3"/>
        <v>0</v>
      </c>
      <c r="L23" s="24">
        <f t="shared" si="4"/>
        <v>0</v>
      </c>
    </row>
    <row r="24" spans="1:12" s="2" customFormat="1" ht="55.5" customHeight="1" x14ac:dyDescent="0.25">
      <c r="A24" s="83">
        <v>15</v>
      </c>
      <c r="B24" s="84" t="s">
        <v>92</v>
      </c>
      <c r="C24" s="85" t="s">
        <v>20</v>
      </c>
      <c r="D24" s="86">
        <v>20</v>
      </c>
      <c r="E24" s="87"/>
      <c r="F24" s="24">
        <f t="shared" si="0"/>
        <v>0</v>
      </c>
      <c r="G24" s="25"/>
      <c r="H24" s="24">
        <f t="shared" si="1"/>
        <v>0</v>
      </c>
      <c r="I24" s="24">
        <f t="shared" si="2"/>
        <v>0</v>
      </c>
      <c r="J24" s="25"/>
      <c r="K24" s="24">
        <f t="shared" si="3"/>
        <v>0</v>
      </c>
      <c r="L24" s="24">
        <f t="shared" si="4"/>
        <v>0</v>
      </c>
    </row>
    <row r="25" spans="1:12" s="2" customFormat="1" ht="38.25" customHeight="1" thickBot="1" x14ac:dyDescent="0.3">
      <c r="A25" s="83">
        <v>16</v>
      </c>
      <c r="B25" s="92" t="s">
        <v>93</v>
      </c>
      <c r="C25" s="93" t="s">
        <v>94</v>
      </c>
      <c r="D25" s="94">
        <v>40</v>
      </c>
      <c r="E25" s="95"/>
      <c r="F25" s="96">
        <f t="shared" si="0"/>
        <v>0</v>
      </c>
      <c r="G25" s="25"/>
      <c r="H25" s="24">
        <f t="shared" si="1"/>
        <v>0</v>
      </c>
      <c r="I25" s="96">
        <f t="shared" si="2"/>
        <v>0</v>
      </c>
      <c r="J25" s="25"/>
      <c r="K25" s="24">
        <f t="shared" si="3"/>
        <v>0</v>
      </c>
      <c r="L25" s="96">
        <f t="shared" si="4"/>
        <v>0</v>
      </c>
    </row>
    <row r="26" spans="1:12" s="98" customFormat="1" ht="21.75" customHeight="1" thickBot="1" x14ac:dyDescent="0.3">
      <c r="A26" s="137" t="s">
        <v>95</v>
      </c>
      <c r="B26" s="138"/>
      <c r="C26" s="138"/>
      <c r="D26" s="138"/>
      <c r="E26" s="138"/>
      <c r="F26" s="139"/>
      <c r="G26" s="139"/>
      <c r="H26" s="139"/>
      <c r="I26" s="97">
        <f>SUM(I10:I25)</f>
        <v>0</v>
      </c>
      <c r="J26" s="139"/>
      <c r="K26" s="140"/>
      <c r="L26" s="97">
        <f>SUM(L10:L25)</f>
        <v>0</v>
      </c>
    </row>
    <row r="27" spans="1:12" s="98" customFormat="1" ht="15" customHeight="1" x14ac:dyDescent="0.25">
      <c r="A27" s="99"/>
      <c r="B27" s="100"/>
      <c r="C27" s="100"/>
      <c r="D27" s="100"/>
      <c r="E27" s="100"/>
      <c r="F27" s="101"/>
      <c r="G27" s="101"/>
      <c r="H27" s="101"/>
      <c r="I27" s="102"/>
      <c r="J27" s="101"/>
      <c r="K27" s="101"/>
      <c r="L27" s="102"/>
    </row>
    <row r="28" spans="1:12" ht="13.5" customHeight="1" x14ac:dyDescent="0.25">
      <c r="A28" s="42" t="s">
        <v>102</v>
      </c>
      <c r="B28" s="42"/>
      <c r="C28" s="42"/>
      <c r="D28" s="43"/>
      <c r="E28" s="43"/>
      <c r="F28" s="30"/>
      <c r="L28" s="103"/>
    </row>
    <row r="29" spans="1:12" ht="17.25" customHeight="1" x14ac:dyDescent="0.25">
      <c r="A29" s="122" t="s">
        <v>22</v>
      </c>
      <c r="B29" s="122"/>
      <c r="C29" s="122"/>
      <c r="D29" s="123"/>
      <c r="E29" s="123"/>
      <c r="F29" s="30"/>
    </row>
    <row r="30" spans="1:12" ht="22.5" customHeight="1" x14ac:dyDescent="0.25">
      <c r="A30" s="141" t="s">
        <v>96</v>
      </c>
      <c r="B30" s="142"/>
      <c r="C30" s="142"/>
      <c r="D30" s="142"/>
      <c r="E30" s="143"/>
      <c r="F30" s="143"/>
      <c r="G30" s="143"/>
    </row>
    <row r="31" spans="1:12" ht="26.25" customHeight="1" x14ac:dyDescent="0.25">
      <c r="A31" s="144" t="s">
        <v>97</v>
      </c>
      <c r="B31" s="143"/>
      <c r="C31" s="143"/>
      <c r="D31" s="143"/>
      <c r="E31" s="143"/>
      <c r="F31" s="143"/>
      <c r="G31" s="143"/>
      <c r="I31" s="98" t="s">
        <v>98</v>
      </c>
      <c r="J31" s="98"/>
      <c r="K31" s="98" t="s">
        <v>99</v>
      </c>
    </row>
    <row r="32" spans="1:12" ht="15" customHeight="1" x14ac:dyDescent="0.25">
      <c r="A32" s="29"/>
      <c r="B32" s="104"/>
      <c r="C32" s="104"/>
      <c r="D32" s="104"/>
      <c r="E32" s="105"/>
      <c r="F32" s="106"/>
    </row>
    <row r="33" spans="1:10" ht="15" customHeight="1" x14ac:dyDescent="0.25">
      <c r="A33" s="107" t="s">
        <v>106</v>
      </c>
      <c r="B33" s="108"/>
      <c r="C33" s="109"/>
      <c r="D33" s="110"/>
      <c r="E33" s="111"/>
      <c r="F33" s="109"/>
      <c r="G33" s="4"/>
      <c r="H33" s="4"/>
      <c r="I33" s="4"/>
      <c r="J33" s="4"/>
    </row>
    <row r="34" spans="1:10" ht="15" customHeight="1" x14ac:dyDescent="0.25">
      <c r="A34" s="107"/>
      <c r="B34" s="108"/>
      <c r="C34" s="109"/>
      <c r="D34" s="110"/>
      <c r="E34" s="111"/>
      <c r="F34" s="109"/>
      <c r="G34" s="4"/>
      <c r="H34" s="4"/>
      <c r="I34" s="4"/>
      <c r="J34" s="4"/>
    </row>
    <row r="35" spans="1:10" ht="15" customHeight="1" x14ac:dyDescent="0.25">
      <c r="A35" s="107"/>
      <c r="B35" s="108"/>
      <c r="C35" s="109"/>
      <c r="D35" s="110"/>
      <c r="E35" s="111"/>
      <c r="F35" s="112"/>
      <c r="G35" s="4"/>
      <c r="H35" s="4"/>
      <c r="I35" s="4"/>
      <c r="J35" s="4"/>
    </row>
    <row r="36" spans="1:10" ht="15" customHeight="1" x14ac:dyDescent="0.25">
      <c r="A36" s="132" t="s">
        <v>23</v>
      </c>
      <c r="B36" s="132"/>
      <c r="C36" s="109"/>
      <c r="D36" s="109"/>
      <c r="E36" s="109" t="s">
        <v>24</v>
      </c>
      <c r="F36" s="112"/>
      <c r="G36" s="5"/>
      <c r="H36" s="5"/>
      <c r="I36" s="111"/>
      <c r="J36" s="111" t="s">
        <v>100</v>
      </c>
    </row>
    <row r="37" spans="1:10" ht="18.75" customHeight="1" x14ac:dyDescent="0.25">
      <c r="A37" s="132" t="s">
        <v>26</v>
      </c>
      <c r="B37" s="133"/>
      <c r="C37" s="113"/>
      <c r="D37" s="114"/>
      <c r="E37" s="111"/>
      <c r="F37" s="7"/>
      <c r="G37" s="3"/>
      <c r="H37" s="3"/>
      <c r="I37" s="111"/>
      <c r="J37" s="111" t="s">
        <v>101</v>
      </c>
    </row>
    <row r="38" spans="1:10" x14ac:dyDescent="0.25">
      <c r="A38" s="115"/>
      <c r="B38" s="116"/>
      <c r="C38" s="115"/>
      <c r="D38" s="115"/>
      <c r="E38" s="117"/>
      <c r="F38" s="115"/>
    </row>
    <row r="39" spans="1:10" x14ac:dyDescent="0.25">
      <c r="A39" s="6"/>
      <c r="B39" s="118"/>
      <c r="C39" s="7"/>
      <c r="D39" s="8"/>
      <c r="E39" s="117"/>
      <c r="F39" s="115"/>
    </row>
    <row r="40" spans="1:10" x14ac:dyDescent="0.25">
      <c r="A40" s="119"/>
      <c r="B40" s="116"/>
      <c r="C40" s="115"/>
      <c r="D40" s="120"/>
      <c r="E40" s="117"/>
      <c r="F40" s="115"/>
    </row>
    <row r="41" spans="1:10" x14ac:dyDescent="0.25">
      <c r="A41" s="119"/>
      <c r="B41" s="116"/>
      <c r="C41" s="115"/>
      <c r="D41" s="120"/>
      <c r="E41" s="117"/>
      <c r="F41" s="115"/>
    </row>
    <row r="42" spans="1:10" x14ac:dyDescent="0.25">
      <c r="A42" s="119"/>
      <c r="B42" s="116"/>
      <c r="C42" s="115"/>
      <c r="D42" s="120"/>
      <c r="E42" s="117"/>
      <c r="F42" s="115"/>
    </row>
    <row r="43" spans="1:10" x14ac:dyDescent="0.25">
      <c r="A43" s="119"/>
      <c r="B43" s="116"/>
      <c r="C43" s="115"/>
      <c r="D43" s="120"/>
      <c r="E43" s="117"/>
      <c r="F43" s="115"/>
    </row>
    <row r="44" spans="1:10" x14ac:dyDescent="0.25">
      <c r="A44" s="119"/>
      <c r="B44" s="116"/>
      <c r="C44" s="115"/>
      <c r="D44" s="120"/>
      <c r="E44" s="117"/>
      <c r="F44" s="115"/>
    </row>
    <row r="45" spans="1:10" x14ac:dyDescent="0.25">
      <c r="A45" s="119"/>
      <c r="B45" s="116"/>
      <c r="C45" s="115"/>
      <c r="D45" s="120"/>
      <c r="E45" s="117"/>
      <c r="F45" s="115"/>
    </row>
    <row r="46" spans="1:10" x14ac:dyDescent="0.25">
      <c r="A46" s="119"/>
      <c r="B46" s="116"/>
      <c r="C46" s="115"/>
      <c r="D46" s="120"/>
      <c r="E46" s="117"/>
      <c r="F46" s="115"/>
    </row>
    <row r="47" spans="1:10" x14ac:dyDescent="0.25">
      <c r="A47" s="119"/>
      <c r="B47" s="116"/>
      <c r="C47" s="115"/>
      <c r="D47" s="120"/>
      <c r="E47" s="117"/>
      <c r="F47" s="115"/>
    </row>
    <row r="48" spans="1:10" x14ac:dyDescent="0.25">
      <c r="A48" s="119"/>
      <c r="B48" s="116"/>
      <c r="C48" s="115"/>
      <c r="D48" s="120"/>
      <c r="E48" s="117"/>
      <c r="F48" s="115"/>
    </row>
    <row r="49" spans="1:6" x14ac:dyDescent="0.25">
      <c r="A49" s="119"/>
      <c r="B49" s="116"/>
      <c r="C49" s="115"/>
      <c r="D49" s="120"/>
      <c r="E49" s="117"/>
      <c r="F49" s="115"/>
    </row>
    <row r="50" spans="1:6" x14ac:dyDescent="0.25">
      <c r="A50" s="119"/>
      <c r="B50" s="116"/>
      <c r="C50" s="115"/>
      <c r="D50" s="120"/>
      <c r="E50" s="117"/>
      <c r="F50" s="115"/>
    </row>
    <row r="51" spans="1:6" x14ac:dyDescent="0.25">
      <c r="A51" s="119"/>
      <c r="B51" s="116"/>
      <c r="C51" s="115"/>
      <c r="D51" s="120"/>
      <c r="E51" s="117"/>
      <c r="F51" s="115"/>
    </row>
    <row r="52" spans="1:6" x14ac:dyDescent="0.25">
      <c r="A52" s="119"/>
      <c r="B52" s="116"/>
      <c r="C52" s="115"/>
      <c r="D52" s="120"/>
      <c r="E52" s="117"/>
      <c r="F52" s="115"/>
    </row>
    <row r="53" spans="1:6" x14ac:dyDescent="0.25">
      <c r="A53" s="1"/>
      <c r="D53" s="10"/>
    </row>
    <row r="54" spans="1:6" x14ac:dyDescent="0.25">
      <c r="A54" s="1"/>
      <c r="D54" s="10"/>
    </row>
    <row r="55" spans="1:6" x14ac:dyDescent="0.25">
      <c r="A55" s="1"/>
      <c r="D55" s="10"/>
    </row>
    <row r="56" spans="1:6" x14ac:dyDescent="0.25">
      <c r="A56" s="1"/>
      <c r="D56" s="10"/>
    </row>
    <row r="57" spans="1:6" x14ac:dyDescent="0.25">
      <c r="A57" s="1"/>
      <c r="D57" s="10"/>
    </row>
    <row r="58" spans="1:6" x14ac:dyDescent="0.25">
      <c r="A58" s="1"/>
      <c r="D58" s="10"/>
    </row>
    <row r="59" spans="1:6" x14ac:dyDescent="0.25">
      <c r="A59" s="1"/>
      <c r="D59" s="10"/>
    </row>
    <row r="60" spans="1:6" x14ac:dyDescent="0.25">
      <c r="A60" s="1"/>
      <c r="D60" s="10"/>
    </row>
    <row r="61" spans="1:6" x14ac:dyDescent="0.25">
      <c r="A61" s="1"/>
      <c r="D61" s="10"/>
    </row>
    <row r="62" spans="1:6" x14ac:dyDescent="0.25">
      <c r="A62" s="1"/>
      <c r="D62" s="10"/>
    </row>
    <row r="63" spans="1:6" x14ac:dyDescent="0.25">
      <c r="A63" s="1"/>
      <c r="D63" s="10"/>
    </row>
    <row r="64" spans="1:6" x14ac:dyDescent="0.25">
      <c r="A64" s="1"/>
      <c r="D64" s="10"/>
    </row>
    <row r="65" spans="1:4" x14ac:dyDescent="0.25">
      <c r="A65" s="1"/>
      <c r="D65" s="10"/>
    </row>
    <row r="66" spans="1:4" x14ac:dyDescent="0.25">
      <c r="A66" s="1"/>
      <c r="D66" s="10"/>
    </row>
    <row r="67" spans="1:4" x14ac:dyDescent="0.25">
      <c r="A67" s="1"/>
      <c r="D67" s="10"/>
    </row>
    <row r="68" spans="1:4" x14ac:dyDescent="0.25">
      <c r="A68" s="1"/>
      <c r="D68" s="10"/>
    </row>
    <row r="69" spans="1:4" x14ac:dyDescent="0.25">
      <c r="A69" s="1"/>
      <c r="D69" s="10"/>
    </row>
    <row r="70" spans="1:4" x14ac:dyDescent="0.25">
      <c r="A70" s="1"/>
      <c r="D70" s="10"/>
    </row>
    <row r="71" spans="1:4" x14ac:dyDescent="0.25">
      <c r="A71" s="1"/>
      <c r="D71" s="10"/>
    </row>
    <row r="72" spans="1:4" x14ac:dyDescent="0.25">
      <c r="A72" s="1"/>
      <c r="D72" s="10"/>
    </row>
    <row r="73" spans="1:4" x14ac:dyDescent="0.25">
      <c r="A73" s="1"/>
      <c r="D73" s="10"/>
    </row>
    <row r="74" spans="1:4" x14ac:dyDescent="0.25">
      <c r="A74" s="1"/>
      <c r="D74" s="10"/>
    </row>
    <row r="75" spans="1:4" x14ac:dyDescent="0.25">
      <c r="A75" s="1"/>
      <c r="D75" s="10"/>
    </row>
    <row r="76" spans="1:4" x14ac:dyDescent="0.25">
      <c r="A76" s="1"/>
      <c r="D76" s="10"/>
    </row>
    <row r="77" spans="1:4" x14ac:dyDescent="0.25">
      <c r="A77" s="1"/>
      <c r="D77" s="10"/>
    </row>
    <row r="78" spans="1:4" x14ac:dyDescent="0.25">
      <c r="A78" s="1"/>
      <c r="D78" s="10"/>
    </row>
    <row r="79" spans="1:4" x14ac:dyDescent="0.25">
      <c r="A79" s="1"/>
      <c r="D79" s="10"/>
    </row>
    <row r="80" spans="1:4" x14ac:dyDescent="0.25">
      <c r="A80" s="1"/>
      <c r="D80" s="10"/>
    </row>
    <row r="81" spans="1:4" x14ac:dyDescent="0.25">
      <c r="A81" s="1"/>
      <c r="D81" s="10"/>
    </row>
    <row r="82" spans="1:4" x14ac:dyDescent="0.25">
      <c r="A82" s="1"/>
      <c r="D82" s="10"/>
    </row>
    <row r="83" spans="1:4" x14ac:dyDescent="0.25">
      <c r="A83" s="1"/>
      <c r="D83" s="10"/>
    </row>
    <row r="84" spans="1:4" x14ac:dyDescent="0.25">
      <c r="A84" s="1"/>
      <c r="D84" s="10"/>
    </row>
    <row r="85" spans="1:4" x14ac:dyDescent="0.25">
      <c r="A85" s="1"/>
      <c r="D85" s="10"/>
    </row>
    <row r="86" spans="1:4" x14ac:dyDescent="0.25">
      <c r="A86" s="1"/>
      <c r="D86" s="10"/>
    </row>
    <row r="87" spans="1:4" x14ac:dyDescent="0.25">
      <c r="A87" s="1"/>
      <c r="D87" s="10"/>
    </row>
    <row r="88" spans="1:4" x14ac:dyDescent="0.25">
      <c r="A88" s="1"/>
      <c r="D88" s="10"/>
    </row>
    <row r="89" spans="1:4" x14ac:dyDescent="0.25">
      <c r="A89" s="1"/>
      <c r="D89" s="10"/>
    </row>
    <row r="90" spans="1:4" x14ac:dyDescent="0.25">
      <c r="A90" s="1"/>
      <c r="D90" s="10"/>
    </row>
    <row r="91" spans="1:4" x14ac:dyDescent="0.25">
      <c r="A91" s="1"/>
      <c r="D91" s="10"/>
    </row>
    <row r="92" spans="1:4" x14ac:dyDescent="0.25">
      <c r="A92" s="1"/>
      <c r="D92" s="10"/>
    </row>
    <row r="93" spans="1:4" x14ac:dyDescent="0.25">
      <c r="A93" s="1"/>
      <c r="D93" s="10"/>
    </row>
    <row r="94" spans="1:4" x14ac:dyDescent="0.25">
      <c r="A94" s="1"/>
      <c r="D94" s="10"/>
    </row>
    <row r="95" spans="1:4" x14ac:dyDescent="0.25">
      <c r="A95" s="1"/>
      <c r="D95" s="10"/>
    </row>
    <row r="96" spans="1:4" x14ac:dyDescent="0.25">
      <c r="A96" s="1"/>
      <c r="D96" s="10"/>
    </row>
    <row r="97" spans="1:4" x14ac:dyDescent="0.25">
      <c r="A97" s="1"/>
      <c r="D97" s="10"/>
    </row>
    <row r="98" spans="1:4" x14ac:dyDescent="0.25">
      <c r="A98" s="1"/>
      <c r="D98" s="10"/>
    </row>
    <row r="99" spans="1:4" x14ac:dyDescent="0.25">
      <c r="A99" s="1"/>
      <c r="D99" s="10"/>
    </row>
    <row r="100" spans="1:4" x14ac:dyDescent="0.25">
      <c r="A100" s="1"/>
      <c r="D100" s="10"/>
    </row>
    <row r="101" spans="1:4" x14ac:dyDescent="0.25">
      <c r="A101" s="1"/>
      <c r="D101" s="10"/>
    </row>
    <row r="102" spans="1:4" x14ac:dyDescent="0.25">
      <c r="A102" s="1"/>
      <c r="D102" s="10"/>
    </row>
    <row r="103" spans="1:4" x14ac:dyDescent="0.25">
      <c r="A103" s="1"/>
      <c r="D103" s="10"/>
    </row>
    <row r="104" spans="1:4" x14ac:dyDescent="0.25">
      <c r="A104" s="1"/>
      <c r="D104" s="10"/>
    </row>
    <row r="105" spans="1:4" x14ac:dyDescent="0.25">
      <c r="A105" s="1"/>
      <c r="D105" s="10"/>
    </row>
    <row r="106" spans="1:4" x14ac:dyDescent="0.25">
      <c r="A106" s="1"/>
      <c r="D106" s="10"/>
    </row>
    <row r="107" spans="1:4" x14ac:dyDescent="0.25">
      <c r="A107" s="1"/>
      <c r="D107" s="10"/>
    </row>
    <row r="108" spans="1:4" x14ac:dyDescent="0.25">
      <c r="A108" s="1"/>
      <c r="D108" s="10"/>
    </row>
    <row r="109" spans="1:4" x14ac:dyDescent="0.25">
      <c r="A109" s="1"/>
      <c r="D109" s="10"/>
    </row>
    <row r="110" spans="1:4" x14ac:dyDescent="0.25">
      <c r="A110" s="1"/>
      <c r="D110" s="10"/>
    </row>
    <row r="111" spans="1:4" x14ac:dyDescent="0.25">
      <c r="A111" s="1"/>
      <c r="D111" s="10"/>
    </row>
    <row r="112" spans="1:4" x14ac:dyDescent="0.25">
      <c r="A112" s="1"/>
      <c r="D112" s="10"/>
    </row>
    <row r="113" spans="1:4" x14ac:dyDescent="0.25">
      <c r="A113" s="1"/>
      <c r="D113" s="10"/>
    </row>
    <row r="114" spans="1:4" x14ac:dyDescent="0.25">
      <c r="A114" s="1"/>
      <c r="D114" s="10"/>
    </row>
    <row r="115" spans="1:4" x14ac:dyDescent="0.25">
      <c r="A115" s="1"/>
      <c r="D115" s="10"/>
    </row>
    <row r="116" spans="1:4" x14ac:dyDescent="0.25">
      <c r="A116" s="1"/>
      <c r="D116" s="10"/>
    </row>
    <row r="117" spans="1:4" x14ac:dyDescent="0.25">
      <c r="A117" s="1"/>
      <c r="D117" s="10"/>
    </row>
    <row r="118" spans="1:4" x14ac:dyDescent="0.25">
      <c r="A118" s="1"/>
      <c r="D118" s="10"/>
    </row>
    <row r="119" spans="1:4" x14ac:dyDescent="0.25">
      <c r="A119" s="1"/>
      <c r="D119" s="10"/>
    </row>
    <row r="120" spans="1:4" x14ac:dyDescent="0.25">
      <c r="A120" s="1"/>
      <c r="D120" s="10"/>
    </row>
    <row r="121" spans="1:4" x14ac:dyDescent="0.25">
      <c r="A121" s="1"/>
      <c r="D121" s="10"/>
    </row>
    <row r="122" spans="1:4" x14ac:dyDescent="0.25">
      <c r="A122" s="1"/>
      <c r="D122" s="10"/>
    </row>
    <row r="123" spans="1:4" x14ac:dyDescent="0.25">
      <c r="A123" s="1"/>
      <c r="D123" s="10"/>
    </row>
    <row r="124" spans="1:4" x14ac:dyDescent="0.25">
      <c r="A124" s="1"/>
      <c r="D124" s="10"/>
    </row>
    <row r="125" spans="1:4" x14ac:dyDescent="0.25">
      <c r="A125" s="1"/>
      <c r="D125" s="10"/>
    </row>
    <row r="126" spans="1:4" x14ac:dyDescent="0.25">
      <c r="A126" s="1"/>
      <c r="D126" s="10"/>
    </row>
    <row r="127" spans="1:4" x14ac:dyDescent="0.25">
      <c r="A127" s="1"/>
      <c r="D127" s="10"/>
    </row>
    <row r="128" spans="1:4" x14ac:dyDescent="0.25">
      <c r="A128" s="1"/>
      <c r="D128" s="10"/>
    </row>
    <row r="129" spans="1:4" x14ac:dyDescent="0.25">
      <c r="A129" s="1"/>
      <c r="D129" s="10"/>
    </row>
    <row r="130" spans="1:4" x14ac:dyDescent="0.25">
      <c r="A130" s="1"/>
      <c r="D130" s="10"/>
    </row>
    <row r="131" spans="1:4" x14ac:dyDescent="0.25">
      <c r="A131" s="1"/>
      <c r="D131" s="10"/>
    </row>
    <row r="132" spans="1:4" x14ac:dyDescent="0.25">
      <c r="A132" s="1"/>
      <c r="D132" s="10"/>
    </row>
    <row r="133" spans="1:4" x14ac:dyDescent="0.25">
      <c r="A133" s="1"/>
      <c r="D133" s="10"/>
    </row>
    <row r="134" spans="1:4" x14ac:dyDescent="0.25">
      <c r="A134" s="1"/>
      <c r="D134" s="10"/>
    </row>
    <row r="135" spans="1:4" x14ac:dyDescent="0.25">
      <c r="A135" s="1"/>
      <c r="D135" s="10"/>
    </row>
    <row r="136" spans="1:4" x14ac:dyDescent="0.25">
      <c r="A136" s="1"/>
      <c r="D136" s="10"/>
    </row>
    <row r="137" spans="1:4" x14ac:dyDescent="0.25">
      <c r="A137" s="1"/>
      <c r="D137" s="10"/>
    </row>
    <row r="138" spans="1:4" x14ac:dyDescent="0.25">
      <c r="A138" s="1"/>
      <c r="D138" s="10"/>
    </row>
    <row r="139" spans="1:4" x14ac:dyDescent="0.25">
      <c r="A139" s="1"/>
      <c r="D139" s="10"/>
    </row>
    <row r="140" spans="1:4" x14ac:dyDescent="0.25">
      <c r="A140" s="1"/>
      <c r="D140" s="10"/>
    </row>
    <row r="141" spans="1:4" x14ac:dyDescent="0.25">
      <c r="A141" s="1"/>
      <c r="D141" s="10"/>
    </row>
    <row r="142" spans="1:4" x14ac:dyDescent="0.25">
      <c r="A142" s="1"/>
      <c r="D142" s="10"/>
    </row>
    <row r="143" spans="1:4" x14ac:dyDescent="0.25">
      <c r="A143" s="1"/>
      <c r="D143" s="10"/>
    </row>
    <row r="144" spans="1:4" x14ac:dyDescent="0.25">
      <c r="A144" s="1"/>
      <c r="D144" s="10"/>
    </row>
    <row r="145" spans="1:4" x14ac:dyDescent="0.25">
      <c r="A145" s="1"/>
      <c r="D145" s="10"/>
    </row>
    <row r="146" spans="1:4" x14ac:dyDescent="0.25">
      <c r="A146" s="1"/>
      <c r="D146" s="10"/>
    </row>
    <row r="147" spans="1:4" x14ac:dyDescent="0.25">
      <c r="A147" s="1"/>
      <c r="D147" s="10"/>
    </row>
    <row r="148" spans="1:4" x14ac:dyDescent="0.25">
      <c r="A148" s="1"/>
      <c r="D148" s="10"/>
    </row>
    <row r="149" spans="1:4" x14ac:dyDescent="0.25">
      <c r="A149" s="1"/>
      <c r="D149" s="10"/>
    </row>
    <row r="150" spans="1:4" x14ac:dyDescent="0.25">
      <c r="A150" s="1"/>
      <c r="D150" s="10"/>
    </row>
    <row r="151" spans="1:4" x14ac:dyDescent="0.25">
      <c r="A151" s="1"/>
      <c r="D151" s="10"/>
    </row>
    <row r="152" spans="1:4" x14ac:dyDescent="0.25">
      <c r="A152" s="1"/>
      <c r="D152" s="10"/>
    </row>
    <row r="153" spans="1:4" x14ac:dyDescent="0.25">
      <c r="A153" s="1"/>
      <c r="D153" s="10"/>
    </row>
    <row r="154" spans="1:4" x14ac:dyDescent="0.25">
      <c r="A154" s="1"/>
      <c r="D154" s="10"/>
    </row>
    <row r="155" spans="1:4" x14ac:dyDescent="0.25">
      <c r="A155" s="1"/>
      <c r="D155" s="10"/>
    </row>
    <row r="156" spans="1:4" x14ac:dyDescent="0.25">
      <c r="A156" s="1"/>
      <c r="D156" s="10"/>
    </row>
  </sheetData>
  <mergeCells count="9">
    <mergeCell ref="A37:B37"/>
    <mergeCell ref="A6:F6"/>
    <mergeCell ref="A7:F7"/>
    <mergeCell ref="A26:H26"/>
    <mergeCell ref="J26:K26"/>
    <mergeCell ref="A29:E29"/>
    <mergeCell ref="A30:G30"/>
    <mergeCell ref="A31:G31"/>
    <mergeCell ref="A36:B3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MEHANIZACIJA mat. - KMETIJSTVO</vt:lpstr>
      <vt:lpstr>Servisiranje kosilnic</vt:lpstr>
      <vt:lpstr>'MEHANIZACIJA mat. - KMETIJSTVO'!Tiskanje_naslovov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Urška Gašperšič</dc:creator>
  <cp:lastModifiedBy>Apolonija Jekovec</cp:lastModifiedBy>
  <cp:lastPrinted>2024-10-24T06:42:47Z</cp:lastPrinted>
  <dcterms:created xsi:type="dcterms:W3CDTF">2022-04-10T10:48:20Z</dcterms:created>
  <dcterms:modified xsi:type="dcterms:W3CDTF">2024-11-05T06:45:53Z</dcterms:modified>
</cp:coreProperties>
</file>