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2523458C-8A48-43CA-AC83-23C62E63E51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 Slikopleskarska dela" sheetId="1" r:id="rId1"/>
    <sheet name="2 Elektro dela" sheetId="2" r:id="rId2"/>
    <sheet name="3 Vodovodna dela" sheetId="3" r:id="rId3"/>
    <sheet name="4 Talna del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36" i="2"/>
  <c r="F37" i="2"/>
  <c r="F38" i="2"/>
  <c r="F11" i="1"/>
  <c r="F45" i="2"/>
  <c r="F40" i="2"/>
  <c r="F41" i="2"/>
  <c r="F42" i="2"/>
  <c r="F43" i="2"/>
  <c r="F44" i="2"/>
  <c r="F46" i="2"/>
  <c r="F47" i="2"/>
  <c r="F48" i="2"/>
  <c r="F39" i="2"/>
  <c r="F20" i="1"/>
  <c r="F21" i="1"/>
  <c r="F19" i="1"/>
  <c r="F21" i="3"/>
  <c r="F20" i="3"/>
  <c r="F31" i="2" l="1"/>
  <c r="F30" i="2"/>
  <c r="F29" i="2"/>
  <c r="F28" i="2"/>
  <c r="F16" i="4"/>
  <c r="F15" i="4"/>
  <c r="F14" i="4"/>
  <c r="F13" i="4"/>
  <c r="F12" i="4"/>
  <c r="F11" i="4"/>
  <c r="F19" i="3"/>
  <c r="F18" i="3"/>
  <c r="F17" i="3"/>
  <c r="F16" i="3"/>
  <c r="F15" i="3"/>
  <c r="F14" i="3"/>
  <c r="F13" i="3"/>
  <c r="F12" i="3"/>
  <c r="F11" i="3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3" i="1"/>
  <c r="F14" i="1"/>
  <c r="F15" i="1"/>
  <c r="F16" i="1"/>
  <c r="F17" i="1"/>
  <c r="F18" i="1"/>
  <c r="F17" i="4" l="1"/>
  <c r="F19" i="4" s="1"/>
  <c r="F20" i="4" s="1"/>
  <c r="F21" i="4" s="1"/>
  <c r="F22" i="3"/>
  <c r="F24" i="3" s="1"/>
  <c r="F49" i="2"/>
  <c r="F51" i="2" s="1"/>
  <c r="F22" i="1"/>
  <c r="F24" i="1" s="1"/>
  <c r="F25" i="3"/>
  <c r="F26" i="3" s="1"/>
  <c r="F52" i="2" l="1"/>
  <c r="F53" i="2" s="1"/>
  <c r="F25" i="1"/>
  <c r="F26" i="1"/>
</calcChain>
</file>

<file path=xl/sharedStrings.xml><?xml version="1.0" encoding="utf-8"?>
<sst xmlns="http://schemas.openxmlformats.org/spreadsheetml/2006/main" count="248" uniqueCount="100">
  <si>
    <t xml:space="preserve">Naročnik: </t>
  </si>
  <si>
    <t>Ponudnik:</t>
  </si>
  <si>
    <t>EM</t>
  </si>
  <si>
    <t>CENA za EM /EUR  brez DDV</t>
  </si>
  <si>
    <t>Popust_____ %</t>
  </si>
  <si>
    <t>Strahinj 99, 4202 Naklo</t>
  </si>
  <si>
    <t>Biotehniški center Naklo</t>
  </si>
  <si>
    <t>OBR 1</t>
  </si>
  <si>
    <t>Z.Š</t>
  </si>
  <si>
    <t xml:space="preserve">SKUPAJ vrednost EUR brez DDV </t>
  </si>
  <si>
    <t>Zahteve naročnika:</t>
  </si>
  <si>
    <t>Ponudnik (izpolni) :</t>
  </si>
  <si>
    <t xml:space="preserve">Ponudnik za artikle, ki niso navedeni na predračunu prizna _____ % popusta. </t>
  </si>
  <si>
    <t>Podpis ponudnika</t>
  </si>
  <si>
    <t>_________________</t>
  </si>
  <si>
    <t>SKUPAJ  končna vrednost EUR brez DDV z odštetim popustom</t>
  </si>
  <si>
    <t xml:space="preserve">SKUPAJ končna vrednost EUR z DDV </t>
  </si>
  <si>
    <t xml:space="preserve">Obrazec predračuna mora biti izpolnjen v vseh delih. </t>
  </si>
  <si>
    <t>VREDNOST EUR brez DDV</t>
  </si>
  <si>
    <t>Opis artikla/storitve</t>
  </si>
  <si>
    <t>Količina</t>
  </si>
  <si>
    <t xml:space="preserve">Garancija ____let  za kakovost izvedenih del od uspešno opravljenega prevzema del. </t>
  </si>
  <si>
    <t>Za vgrajeni material veljajo garancijski roki proizvajalcev oz. dobaviteljev.</t>
  </si>
  <si>
    <t>Seznam pripravila: Tibor Brvar in Nina Kaličanin</t>
  </si>
  <si>
    <t>Okvirni termin izvajanja storitve bo___________.</t>
  </si>
  <si>
    <t>DDV  22%</t>
  </si>
  <si>
    <t>Datum, kraj:</t>
  </si>
  <si>
    <t xml:space="preserve"> Seznam gradbenih del za Inkubator AgriNext,  predračun  št. </t>
  </si>
  <si>
    <t>SKLOP 1. SLIKOPLESKARSKA DELA</t>
  </si>
  <si>
    <t>SKLOP 2. ELEKTRO DELA</t>
  </si>
  <si>
    <t>SKLOP 4. TALNA DELA</t>
  </si>
  <si>
    <t>2x kitanje, 2x slikanje sten in stropov</t>
  </si>
  <si>
    <t>m2</t>
  </si>
  <si>
    <t>Bandažiranje</t>
  </si>
  <si>
    <t>Alu vogalniki </t>
  </si>
  <si>
    <t>Čiščenje po končanih delih - grobo </t>
  </si>
  <si>
    <t xml:space="preserve">Dobava in polaganje nove vinilne obloge </t>
  </si>
  <si>
    <t>Iznos vseh ruševin iz objekta na stalno deponijo</t>
  </si>
  <si>
    <t>Doplačilo za barvanje v drugi barvi </t>
  </si>
  <si>
    <t>tm</t>
  </si>
  <si>
    <t>kpl</t>
  </si>
  <si>
    <t xml:space="preserve">Odklop luči in žarnic </t>
  </si>
  <si>
    <t>Svetilka disano 1200x300 4000K</t>
  </si>
  <si>
    <t>Cev 36 </t>
  </si>
  <si>
    <t>Cev 16 </t>
  </si>
  <si>
    <t>Cev 23 </t>
  </si>
  <si>
    <t>Izsekovanje</t>
  </si>
  <si>
    <t xml:space="preserve">Vgradnja doz </t>
  </si>
  <si>
    <t xml:space="preserve">Vgradnja doz velikih </t>
  </si>
  <si>
    <t>Preboj fi24 </t>
  </si>
  <si>
    <t>Priprava izpustov </t>
  </si>
  <si>
    <t>PPly 4x1 </t>
  </si>
  <si>
    <t>PPly 3x1 </t>
  </si>
  <si>
    <t>PPly 3x2,5 </t>
  </si>
  <si>
    <t>PPly 5x4 </t>
  </si>
  <si>
    <t>Kabel 2x1 </t>
  </si>
  <si>
    <t xml:space="preserve">Profil led vgradni komplet z steklom </t>
  </si>
  <si>
    <t>Led trak 3000K 10W/m, 24V </t>
  </si>
  <si>
    <t>kos</t>
  </si>
  <si>
    <t>m1</t>
  </si>
  <si>
    <t>kom</t>
  </si>
  <si>
    <t xml:space="preserve">Vžigalna naprava 150W/24V </t>
  </si>
  <si>
    <t>Varnostna svetilka n/o </t>
  </si>
  <si>
    <t xml:space="preserve">Elektro omarica predelava </t>
  </si>
  <si>
    <t xml:space="preserve">avtomatska varovalka C20/3pol </t>
  </si>
  <si>
    <t xml:space="preserve">avtomatska varovalka C10A </t>
  </si>
  <si>
    <t xml:space="preserve">avtomatska varovalka C16A </t>
  </si>
  <si>
    <t>drobni in vezni materjal </t>
  </si>
  <si>
    <t>Stikalo navadno </t>
  </si>
  <si>
    <t>Vtičnica 220V </t>
  </si>
  <si>
    <t>Vtičnica 220V n/o </t>
  </si>
  <si>
    <t xml:space="preserve">Vtičnica UTP cat6 dvojna </t>
  </si>
  <si>
    <t>UTP cat6 </t>
  </si>
  <si>
    <t xml:space="preserve">Priklop UTP cat 6 v R omari </t>
  </si>
  <si>
    <t xml:space="preserve">meritve in izdaja poročila </t>
  </si>
  <si>
    <t>Dodatni drobni material pri predelavah vodovodnih inštalacij v prostorih inkubatorja</t>
  </si>
  <si>
    <t>Groba napeljava in fina montaža vodovodnih inštalacij v prostorih inkubatorja </t>
  </si>
  <si>
    <t>Preboji iz prostora inkubatoja v mobilne sanitarije </t>
  </si>
  <si>
    <r>
      <t xml:space="preserve">Bojler </t>
    </r>
    <r>
      <rPr>
        <sz val="9"/>
        <color theme="1"/>
        <rFont val="Arial"/>
        <family val="2"/>
        <charset val="238"/>
      </rPr>
      <t>GT 10L U pod tlačni</t>
    </r>
  </si>
  <si>
    <r>
      <t>Varn.vent.</t>
    </r>
    <r>
      <rPr>
        <sz val="9"/>
        <color theme="1"/>
        <rFont val="Arial"/>
        <family val="2"/>
        <charset val="238"/>
      </rPr>
      <t xml:space="preserve">1/2"-bojler-UNITAS 13003 10bar </t>
    </r>
  </si>
  <si>
    <r>
      <t xml:space="preserve">Brinox cev </t>
    </r>
    <r>
      <rPr>
        <sz val="9"/>
        <color theme="1"/>
        <rFont val="Arial"/>
        <family val="2"/>
        <charset val="238"/>
      </rPr>
      <t>RF 1/2"Žx3/8"Žx450 </t>
    </r>
  </si>
  <si>
    <r>
      <t xml:space="preserve">Ventil kotni komb. </t>
    </r>
    <r>
      <rPr>
        <sz val="9"/>
        <color theme="1"/>
        <rFont val="Arial"/>
        <family val="2"/>
        <charset val="238"/>
      </rPr>
      <t>PS+PIPA Metalia </t>
    </r>
  </si>
  <si>
    <r>
      <t xml:space="preserve">Ventil kotni </t>
    </r>
    <r>
      <rPr>
        <sz val="9"/>
        <color theme="1"/>
        <rFont val="Arial"/>
        <family val="2"/>
        <charset val="238"/>
      </rPr>
      <t xml:space="preserve">1/2"-3/8" s filtrom FERRO </t>
    </r>
  </si>
  <si>
    <r>
      <t xml:space="preserve">Sifon </t>
    </r>
    <r>
      <rPr>
        <sz val="9"/>
        <color theme="1"/>
        <rFont val="Arial"/>
        <family val="2"/>
        <charset val="238"/>
      </rPr>
      <t>LIV 5-150 za korito 1/1 PRIK. ZA PS</t>
    </r>
  </si>
  <si>
    <t xml:space="preserve">Demontaža laminata in odvoz na deponijo </t>
  </si>
  <si>
    <t>Montaža klik vinila</t>
  </si>
  <si>
    <t>Robne letve + montaža</t>
  </si>
  <si>
    <t>Prevozni stroški</t>
  </si>
  <si>
    <t>Ostala nepredvidena dela</t>
  </si>
  <si>
    <t>Ponudnik mora ponuditi vse od  zap. št. 1. do zap. št. 11.</t>
  </si>
  <si>
    <t>Ponudnik mora ponuditi vse od  zap. št. 1. do zap. št. 6.</t>
  </si>
  <si>
    <t xml:space="preserve">Demontaža obstoječe keramike </t>
  </si>
  <si>
    <t>Izdelava novih utorov inštalacije</t>
  </si>
  <si>
    <t xml:space="preserve">Krpanje utorov in zazidava sten po izdelavi inštalacij </t>
  </si>
  <si>
    <t xml:space="preserve">Dobava in montaža kaskade </t>
  </si>
  <si>
    <t>Dobava in montaža zapore vrat proti studiu</t>
  </si>
  <si>
    <t>Ponudnik mora ponuditi vse od  zap. št. 1. do zap. št. 34.</t>
  </si>
  <si>
    <r>
      <t xml:space="preserve">Klik vinil </t>
    </r>
    <r>
      <rPr>
        <sz val="9"/>
        <color theme="1"/>
        <rFont val="Arial"/>
        <family val="2"/>
        <charset val="238"/>
      </rPr>
      <t>svetlo siv ali svetlo rjav (načrt)</t>
    </r>
  </si>
  <si>
    <t xml:space="preserve">Odklop instalacij </t>
  </si>
  <si>
    <t>SKLOP 3. VODOVODNA 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</si>
</sst>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 CE"/>
      <charset val="238"/>
    </font>
    <font>
      <b/>
      <u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6" fillId="0" borderId="0" xfId="2" applyFont="1"/>
    <xf numFmtId="0" fontId="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3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8" fillId="0" borderId="0" xfId="2" applyFont="1"/>
    <xf numFmtId="0" fontId="8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0" fontId="12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4" fillId="0" borderId="0" xfId="0" applyFont="1"/>
    <xf numFmtId="0" fontId="1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0" fillId="0" borderId="0" xfId="0" applyNumberFormat="1"/>
    <xf numFmtId="165" fontId="2" fillId="0" borderId="0" xfId="0" applyNumberFormat="1" applyFont="1"/>
    <xf numFmtId="165" fontId="1" fillId="0" borderId="0" xfId="0" applyNumberFormat="1" applyFont="1" applyAlignment="1">
      <alignment horizontal="center"/>
    </xf>
    <xf numFmtId="165" fontId="15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 wrapText="1"/>
    </xf>
    <xf numFmtId="165" fontId="6" fillId="0" borderId="0" xfId="2" applyNumberFormat="1" applyFont="1"/>
    <xf numFmtId="165" fontId="8" fillId="0" borderId="0" xfId="0" applyNumberFormat="1" applyFont="1"/>
    <xf numFmtId="165" fontId="8" fillId="0" borderId="0" xfId="2" applyNumberFormat="1" applyFont="1"/>
    <xf numFmtId="165" fontId="16" fillId="0" borderId="0" xfId="0" applyNumberFormat="1" applyFont="1"/>
    <xf numFmtId="165" fontId="10" fillId="0" borderId="0" xfId="0" applyNumberFormat="1" applyFont="1"/>
    <xf numFmtId="164" fontId="10" fillId="2" borderId="1" xfId="0" applyNumberFormat="1" applyFont="1" applyFill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2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1" xfId="2" applyFont="1" applyBorder="1" applyAlignment="1">
      <alignment horizontal="right"/>
    </xf>
    <xf numFmtId="0" fontId="6" fillId="0" borderId="1" xfId="2" applyFont="1" applyBorder="1"/>
    <xf numFmtId="0" fontId="5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16" fillId="0" borderId="0" xfId="0" applyFont="1" applyAlignment="1">
      <alignment horizontal="justify"/>
    </xf>
    <xf numFmtId="0" fontId="16" fillId="0" borderId="0" xfId="0" applyFont="1"/>
  </cellXfs>
  <cellStyles count="5">
    <cellStyle name="Navadno" xfId="0" builtinId="0"/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115" zoomScaleNormal="115" workbookViewId="0">
      <selection activeCell="I2" sqref="I2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4" max="4" width="9.140625" customWidth="1"/>
    <col min="5" max="5" width="18.28515625" style="42" bestFit="1" customWidth="1"/>
    <col min="6" max="6" width="12" style="35" customWidth="1"/>
  </cols>
  <sheetData>
    <row r="1" spans="1:6" ht="15.75" thickBot="1" x14ac:dyDescent="0.3">
      <c r="F1" s="31" t="s">
        <v>7</v>
      </c>
    </row>
    <row r="2" spans="1:6" x14ac:dyDescent="0.25">
      <c r="A2" s="2" t="s">
        <v>1</v>
      </c>
      <c r="B2" s="2"/>
      <c r="C2" s="2" t="s">
        <v>0</v>
      </c>
      <c r="D2" s="2"/>
      <c r="E2" s="43"/>
      <c r="F2" s="32"/>
    </row>
    <row r="3" spans="1:6" x14ac:dyDescent="0.25">
      <c r="B3" s="2"/>
      <c r="C3" s="3" t="s">
        <v>6</v>
      </c>
      <c r="D3" s="3"/>
      <c r="E3" s="43"/>
      <c r="F3" s="33"/>
    </row>
    <row r="4" spans="1:6" x14ac:dyDescent="0.25">
      <c r="B4" s="3"/>
      <c r="C4" s="11" t="s">
        <v>5</v>
      </c>
      <c r="D4" s="1"/>
      <c r="E4" s="43"/>
      <c r="F4" s="33"/>
    </row>
    <row r="5" spans="1:6" x14ac:dyDescent="0.25">
      <c r="B5" s="3"/>
      <c r="C5" s="1"/>
      <c r="D5" s="1"/>
      <c r="E5" s="43"/>
      <c r="F5" s="33"/>
    </row>
    <row r="6" spans="1:6" x14ac:dyDescent="0.25">
      <c r="B6" s="4"/>
      <c r="C6" s="1"/>
      <c r="D6" s="1"/>
      <c r="E6" s="43"/>
      <c r="F6" s="33"/>
    </row>
    <row r="7" spans="1:6" x14ac:dyDescent="0.25">
      <c r="A7" s="68" t="s">
        <v>27</v>
      </c>
      <c r="B7" s="69"/>
      <c r="C7" s="69"/>
      <c r="D7" s="69"/>
      <c r="E7" s="69"/>
      <c r="F7" s="69"/>
    </row>
    <row r="8" spans="1:6" x14ac:dyDescent="0.25">
      <c r="A8" s="22"/>
      <c r="B8" s="23"/>
      <c r="C8" s="23"/>
      <c r="D8" s="23"/>
      <c r="E8" s="44"/>
      <c r="F8" s="34"/>
    </row>
    <row r="9" spans="1:6" x14ac:dyDescent="0.25">
      <c r="A9" s="25" t="s">
        <v>28</v>
      </c>
      <c r="B9" s="24"/>
      <c r="C9" s="1"/>
      <c r="D9" s="1"/>
      <c r="E9" s="43"/>
      <c r="F9" s="33"/>
    </row>
    <row r="10" spans="1:6" ht="51" customHeight="1" x14ac:dyDescent="0.25">
      <c r="A10" s="26" t="s">
        <v>8</v>
      </c>
      <c r="B10" s="27" t="s">
        <v>19</v>
      </c>
      <c r="C10" s="27" t="s">
        <v>2</v>
      </c>
      <c r="D10" s="27" t="s">
        <v>20</v>
      </c>
      <c r="E10" s="45" t="s">
        <v>3</v>
      </c>
      <c r="F10" s="27" t="s">
        <v>18</v>
      </c>
    </row>
    <row r="11" spans="1:6" x14ac:dyDescent="0.25">
      <c r="A11" s="8">
        <v>1</v>
      </c>
      <c r="B11" s="55" t="s">
        <v>91</v>
      </c>
      <c r="C11" s="7" t="s">
        <v>40</v>
      </c>
      <c r="D11" s="12">
        <v>1</v>
      </c>
      <c r="E11" s="46"/>
      <c r="F11" s="36">
        <f>+E11*D11</f>
        <v>0</v>
      </c>
    </row>
    <row r="12" spans="1:6" ht="24" x14ac:dyDescent="0.25">
      <c r="A12" s="8">
        <v>2</v>
      </c>
      <c r="B12" s="55" t="s">
        <v>95</v>
      </c>
      <c r="C12" s="7" t="s">
        <v>60</v>
      </c>
      <c r="D12" s="12">
        <v>1</v>
      </c>
      <c r="E12" s="46"/>
      <c r="F12" s="36">
        <f t="shared" ref="F12" si="0">+E12*D12</f>
        <v>0</v>
      </c>
    </row>
    <row r="13" spans="1:6" x14ac:dyDescent="0.25">
      <c r="A13" s="8">
        <v>3</v>
      </c>
      <c r="B13" s="55" t="s">
        <v>31</v>
      </c>
      <c r="C13" s="7" t="s">
        <v>32</v>
      </c>
      <c r="D13" s="12">
        <v>200</v>
      </c>
      <c r="E13" s="46"/>
      <c r="F13" s="36">
        <f>+E13*D13</f>
        <v>0</v>
      </c>
    </row>
    <row r="14" spans="1:6" x14ac:dyDescent="0.25">
      <c r="A14" s="8">
        <v>4</v>
      </c>
      <c r="B14" s="55" t="s">
        <v>33</v>
      </c>
      <c r="C14" s="7" t="s">
        <v>32</v>
      </c>
      <c r="D14" s="12">
        <v>25</v>
      </c>
      <c r="E14" s="46"/>
      <c r="F14" s="36">
        <f t="shared" ref="F14:F18" si="1">+E14*D14</f>
        <v>0</v>
      </c>
    </row>
    <row r="15" spans="1:6" x14ac:dyDescent="0.25">
      <c r="A15" s="8">
        <v>5</v>
      </c>
      <c r="B15" s="55" t="s">
        <v>34</v>
      </c>
      <c r="C15" s="7" t="s">
        <v>39</v>
      </c>
      <c r="D15" s="12">
        <v>10</v>
      </c>
      <c r="E15" s="46"/>
      <c r="F15" s="36">
        <f t="shared" si="1"/>
        <v>0</v>
      </c>
    </row>
    <row r="16" spans="1:6" x14ac:dyDescent="0.25">
      <c r="A16" s="8">
        <v>6</v>
      </c>
      <c r="B16" s="55" t="s">
        <v>35</v>
      </c>
      <c r="C16" s="7" t="s">
        <v>40</v>
      </c>
      <c r="D16" s="12">
        <v>1</v>
      </c>
      <c r="E16" s="46"/>
      <c r="F16" s="36">
        <f>+E16*D16</f>
        <v>0</v>
      </c>
    </row>
    <row r="17" spans="1:6" ht="24.75" customHeight="1" x14ac:dyDescent="0.25">
      <c r="A17" s="8">
        <v>7</v>
      </c>
      <c r="B17" s="55" t="s">
        <v>36</v>
      </c>
      <c r="C17" s="7" t="s">
        <v>32</v>
      </c>
      <c r="D17" s="12">
        <v>1</v>
      </c>
      <c r="E17" s="46"/>
      <c r="F17" s="36">
        <f t="shared" si="1"/>
        <v>0</v>
      </c>
    </row>
    <row r="18" spans="1:6" ht="24" x14ac:dyDescent="0.25">
      <c r="A18" s="8">
        <v>8</v>
      </c>
      <c r="B18" s="55" t="s">
        <v>37</v>
      </c>
      <c r="C18" s="7" t="s">
        <v>40</v>
      </c>
      <c r="D18" s="12">
        <v>1</v>
      </c>
      <c r="E18" s="46"/>
      <c r="F18" s="36">
        <f t="shared" si="1"/>
        <v>0</v>
      </c>
    </row>
    <row r="19" spans="1:6" x14ac:dyDescent="0.25">
      <c r="A19" s="8">
        <v>9</v>
      </c>
      <c r="B19" s="55" t="s">
        <v>38</v>
      </c>
      <c r="C19" s="7" t="s">
        <v>32</v>
      </c>
      <c r="D19" s="12">
        <v>60</v>
      </c>
      <c r="E19" s="46"/>
      <c r="F19" s="36">
        <f>+E19*D19</f>
        <v>0</v>
      </c>
    </row>
    <row r="20" spans="1:6" x14ac:dyDescent="0.25">
      <c r="A20" s="8">
        <v>10</v>
      </c>
      <c r="B20" s="55" t="s">
        <v>87</v>
      </c>
      <c r="C20" s="7" t="s">
        <v>40</v>
      </c>
      <c r="D20" s="12">
        <v>1</v>
      </c>
      <c r="E20" s="46"/>
      <c r="F20" s="36">
        <f t="shared" ref="F20:F21" si="2">+E20*D20</f>
        <v>0</v>
      </c>
    </row>
    <row r="21" spans="1:6" x14ac:dyDescent="0.25">
      <c r="A21" s="8">
        <v>11</v>
      </c>
      <c r="B21" s="55" t="s">
        <v>88</v>
      </c>
      <c r="C21" s="7" t="s">
        <v>40</v>
      </c>
      <c r="D21" s="12">
        <v>1</v>
      </c>
      <c r="E21" s="46"/>
      <c r="F21" s="36">
        <f t="shared" si="2"/>
        <v>0</v>
      </c>
    </row>
    <row r="22" spans="1:6" x14ac:dyDescent="0.25">
      <c r="A22" s="73" t="s">
        <v>9</v>
      </c>
      <c r="B22" s="73"/>
      <c r="C22" s="74"/>
      <c r="D22" s="74"/>
      <c r="E22" s="74"/>
      <c r="F22" s="36">
        <f>SUM(F13:F21)</f>
        <v>0</v>
      </c>
    </row>
    <row r="23" spans="1:6" x14ac:dyDescent="0.25">
      <c r="A23" s="73" t="s">
        <v>4</v>
      </c>
      <c r="B23" s="73"/>
      <c r="C23" s="74"/>
      <c r="D23" s="74"/>
      <c r="E23" s="74"/>
      <c r="F23" s="7"/>
    </row>
    <row r="24" spans="1:6" x14ac:dyDescent="0.25">
      <c r="A24" s="75" t="s">
        <v>15</v>
      </c>
      <c r="B24" s="75"/>
      <c r="C24" s="76"/>
      <c r="D24" s="76"/>
      <c r="E24" s="76"/>
      <c r="F24" s="52">
        <f>F22-F23</f>
        <v>0</v>
      </c>
    </row>
    <row r="25" spans="1:6" x14ac:dyDescent="0.25">
      <c r="A25" s="70" t="s">
        <v>25</v>
      </c>
      <c r="B25" s="71"/>
      <c r="C25" s="71"/>
      <c r="D25" s="71"/>
      <c r="E25" s="72"/>
      <c r="F25" s="36">
        <f>0.22*F24</f>
        <v>0</v>
      </c>
    </row>
    <row r="26" spans="1:6" x14ac:dyDescent="0.25">
      <c r="A26" s="73" t="s">
        <v>16</v>
      </c>
      <c r="B26" s="73"/>
      <c r="C26" s="74"/>
      <c r="D26" s="74"/>
      <c r="E26" s="74"/>
      <c r="F26" s="53">
        <f>F24+F25</f>
        <v>0</v>
      </c>
    </row>
    <row r="27" spans="1:6" ht="9.75" customHeight="1" x14ac:dyDescent="0.25">
      <c r="A27" s="9"/>
      <c r="B27" s="9"/>
      <c r="C27" s="10"/>
      <c r="D27" s="10"/>
      <c r="E27" s="47"/>
      <c r="F27" s="37"/>
    </row>
    <row r="28" spans="1:6" x14ac:dyDescent="0.25">
      <c r="A28" s="16" t="s">
        <v>10</v>
      </c>
      <c r="B28" s="17"/>
      <c r="C28" s="18"/>
      <c r="D28" s="18"/>
      <c r="E28" s="49"/>
      <c r="F28" s="39"/>
    </row>
    <row r="29" spans="1:6" x14ac:dyDescent="0.25">
      <c r="A29" s="19" t="s">
        <v>89</v>
      </c>
      <c r="B29" s="20"/>
      <c r="C29" s="18"/>
      <c r="D29" s="18"/>
      <c r="E29" s="49"/>
      <c r="F29" s="39"/>
    </row>
    <row r="30" spans="1:6" x14ac:dyDescent="0.25">
      <c r="A30" s="19" t="s">
        <v>17</v>
      </c>
      <c r="B30" s="21"/>
      <c r="C30" s="18"/>
      <c r="D30" s="18"/>
      <c r="E30" s="49"/>
      <c r="F30" s="39"/>
    </row>
    <row r="31" spans="1:6" s="29" customFormat="1" ht="12.75" x14ac:dyDescent="0.2">
      <c r="A31" s="77" t="s">
        <v>21</v>
      </c>
      <c r="B31" s="78"/>
      <c r="C31" s="78"/>
      <c r="D31" s="78"/>
      <c r="E31" s="78"/>
      <c r="F31" s="78"/>
    </row>
    <row r="32" spans="1:6" s="29" customFormat="1" ht="12.75" x14ac:dyDescent="0.2">
      <c r="A32" s="77" t="s">
        <v>22</v>
      </c>
      <c r="B32" s="78"/>
      <c r="C32" s="78"/>
      <c r="D32" s="78"/>
      <c r="E32" s="78"/>
      <c r="F32" s="78"/>
    </row>
    <row r="33" spans="1:6" s="29" customFormat="1" ht="12.75" x14ac:dyDescent="0.2">
      <c r="A33" s="30" t="s">
        <v>24</v>
      </c>
      <c r="B33" s="28"/>
      <c r="C33" s="28"/>
      <c r="D33" s="28"/>
      <c r="E33" s="50"/>
      <c r="F33" s="40"/>
    </row>
    <row r="34" spans="1:6" x14ac:dyDescent="0.25">
      <c r="A34" s="13"/>
      <c r="B34" s="14"/>
      <c r="C34" s="14"/>
      <c r="D34" s="14"/>
      <c r="E34" s="48"/>
      <c r="F34" s="38"/>
    </row>
    <row r="35" spans="1:6" x14ac:dyDescent="0.25">
      <c r="A35" s="16" t="s">
        <v>11</v>
      </c>
      <c r="B35" s="14"/>
      <c r="C35" s="14"/>
      <c r="D35" s="14"/>
      <c r="E35" s="48"/>
      <c r="F35" s="38"/>
    </row>
    <row r="36" spans="1:6" x14ac:dyDescent="0.25">
      <c r="A36" s="14" t="s">
        <v>12</v>
      </c>
      <c r="B36" s="14"/>
      <c r="C36" s="14"/>
      <c r="D36" s="14"/>
      <c r="E36" s="48"/>
      <c r="F36" s="38"/>
    </row>
    <row r="37" spans="1:6" x14ac:dyDescent="0.25">
      <c r="A37" s="13"/>
      <c r="B37" s="14"/>
      <c r="C37" s="14"/>
      <c r="D37" s="14"/>
      <c r="E37" s="48"/>
      <c r="F37" s="38"/>
    </row>
    <row r="39" spans="1:6" x14ac:dyDescent="0.25">
      <c r="A39" s="13" t="s">
        <v>23</v>
      </c>
      <c r="B39" s="14"/>
    </row>
    <row r="40" spans="1:6" x14ac:dyDescent="0.25">
      <c r="A40" s="6"/>
      <c r="B40" s="14"/>
      <c r="C40" s="14"/>
      <c r="D40" s="5"/>
      <c r="E40" s="51"/>
      <c r="F40" s="41"/>
    </row>
    <row r="41" spans="1:6" x14ac:dyDescent="0.25">
      <c r="A41" s="15" t="s">
        <v>26</v>
      </c>
      <c r="B41" s="15"/>
      <c r="C41" s="5"/>
      <c r="D41" s="5"/>
      <c r="E41" s="51" t="s">
        <v>13</v>
      </c>
      <c r="F41" s="41"/>
    </row>
    <row r="42" spans="1:6" ht="15.75" customHeight="1" x14ac:dyDescent="0.25">
      <c r="A42" s="66"/>
      <c r="B42" s="67"/>
      <c r="C42" s="5"/>
      <c r="D42" s="5"/>
      <c r="E42" s="51" t="s">
        <v>14</v>
      </c>
      <c r="F42" s="41"/>
    </row>
  </sheetData>
  <sortState xmlns:xlrd2="http://schemas.microsoft.com/office/spreadsheetml/2017/richdata2" ref="B14:B29">
    <sortCondition ref="B14"/>
  </sortState>
  <mergeCells count="9">
    <mergeCell ref="A42:B42"/>
    <mergeCell ref="A7:F7"/>
    <mergeCell ref="A25:E25"/>
    <mergeCell ref="A26:E26"/>
    <mergeCell ref="A23:E23"/>
    <mergeCell ref="A24:E24"/>
    <mergeCell ref="A22:E22"/>
    <mergeCell ref="A31:F31"/>
    <mergeCell ref="A32:F32"/>
  </mergeCells>
  <pageMargins left="0.31" right="0.12" top="0.32" bottom="0.41" header="0.3" footer="0.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1531-77F1-481F-A634-50CC30442BB3}">
  <dimension ref="A1:F69"/>
  <sheetViews>
    <sheetView zoomScale="115" zoomScaleNormal="115" workbookViewId="0">
      <selection activeCell="L19" sqref="L19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5" max="5" width="18.28515625" style="42" bestFit="1" customWidth="1"/>
    <col min="6" max="6" width="12" style="35" customWidth="1"/>
  </cols>
  <sheetData>
    <row r="1" spans="1:6" ht="15.75" thickBot="1" x14ac:dyDescent="0.3">
      <c r="F1" s="31" t="s">
        <v>7</v>
      </c>
    </row>
    <row r="2" spans="1:6" x14ac:dyDescent="0.25">
      <c r="A2" s="2" t="s">
        <v>1</v>
      </c>
      <c r="B2" s="2"/>
      <c r="C2" s="2" t="s">
        <v>0</v>
      </c>
      <c r="D2" s="2"/>
      <c r="E2" s="43"/>
      <c r="F2" s="32"/>
    </row>
    <row r="3" spans="1:6" x14ac:dyDescent="0.25">
      <c r="B3" s="2"/>
      <c r="C3" s="3" t="s">
        <v>6</v>
      </c>
      <c r="D3" s="3"/>
      <c r="E3" s="43"/>
      <c r="F3" s="33"/>
    </row>
    <row r="4" spans="1:6" x14ac:dyDescent="0.25">
      <c r="B4" s="3"/>
      <c r="C4" s="11" t="s">
        <v>5</v>
      </c>
      <c r="D4" s="1"/>
      <c r="E4" s="43"/>
      <c r="F4" s="33"/>
    </row>
    <row r="5" spans="1:6" x14ac:dyDescent="0.25">
      <c r="B5" s="3"/>
      <c r="C5" s="1"/>
      <c r="D5" s="1"/>
      <c r="E5" s="43"/>
      <c r="F5" s="33"/>
    </row>
    <row r="6" spans="1:6" x14ac:dyDescent="0.25">
      <c r="B6" s="4"/>
      <c r="C6" s="1"/>
      <c r="D6" s="1"/>
      <c r="E6" s="43"/>
      <c r="F6" s="33"/>
    </row>
    <row r="7" spans="1:6" x14ac:dyDescent="0.25">
      <c r="A7" s="68" t="s">
        <v>27</v>
      </c>
      <c r="B7" s="69"/>
      <c r="C7" s="69"/>
      <c r="D7" s="69"/>
      <c r="E7" s="69"/>
      <c r="F7" s="69"/>
    </row>
    <row r="8" spans="1:6" x14ac:dyDescent="0.25">
      <c r="A8" s="22"/>
      <c r="B8" s="23"/>
      <c r="C8" s="23"/>
      <c r="D8" s="23"/>
      <c r="E8" s="44"/>
      <c r="F8" s="34"/>
    </row>
    <row r="9" spans="1:6" x14ac:dyDescent="0.25">
      <c r="A9" s="25" t="s">
        <v>29</v>
      </c>
      <c r="B9" s="24"/>
      <c r="C9" s="1"/>
      <c r="D9" s="1"/>
      <c r="E9" s="43"/>
      <c r="F9" s="33"/>
    </row>
    <row r="10" spans="1:6" ht="51" customHeight="1" x14ac:dyDescent="0.25">
      <c r="A10" s="26" t="s">
        <v>8</v>
      </c>
      <c r="B10" s="27" t="s">
        <v>19</v>
      </c>
      <c r="C10" s="27" t="s">
        <v>2</v>
      </c>
      <c r="D10" s="27" t="s">
        <v>20</v>
      </c>
      <c r="E10" s="45" t="s">
        <v>3</v>
      </c>
      <c r="F10" s="27" t="s">
        <v>18</v>
      </c>
    </row>
    <row r="11" spans="1:6" x14ac:dyDescent="0.25">
      <c r="A11" s="8">
        <v>1</v>
      </c>
      <c r="B11" s="55" t="s">
        <v>41</v>
      </c>
      <c r="C11" s="7" t="s">
        <v>58</v>
      </c>
      <c r="D11" s="12">
        <v>10</v>
      </c>
      <c r="E11" s="46"/>
      <c r="F11" s="36">
        <f>+E11*D11</f>
        <v>0</v>
      </c>
    </row>
    <row r="12" spans="1:6" x14ac:dyDescent="0.25">
      <c r="A12" s="8">
        <v>2</v>
      </c>
      <c r="B12" s="54" t="s">
        <v>98</v>
      </c>
      <c r="C12" s="7" t="s">
        <v>40</v>
      </c>
      <c r="D12" s="12">
        <v>1</v>
      </c>
      <c r="E12" s="46"/>
      <c r="F12" s="36">
        <f t="shared" ref="F12:F31" si="0">+E12*D12</f>
        <v>0</v>
      </c>
    </row>
    <row r="13" spans="1:6" x14ac:dyDescent="0.25">
      <c r="A13" s="8">
        <v>3</v>
      </c>
      <c r="B13" s="54" t="s">
        <v>42</v>
      </c>
      <c r="C13" s="7" t="s">
        <v>58</v>
      </c>
      <c r="D13" s="12">
        <v>10</v>
      </c>
      <c r="E13" s="46"/>
      <c r="F13" s="36">
        <f t="shared" si="0"/>
        <v>0</v>
      </c>
    </row>
    <row r="14" spans="1:6" x14ac:dyDescent="0.25">
      <c r="A14" s="8">
        <v>4</v>
      </c>
      <c r="B14" s="54" t="s">
        <v>43</v>
      </c>
      <c r="C14" s="7" t="s">
        <v>59</v>
      </c>
      <c r="D14" s="12">
        <v>12</v>
      </c>
      <c r="E14" s="46"/>
      <c r="F14" s="36">
        <f>+E14*D14</f>
        <v>0</v>
      </c>
    </row>
    <row r="15" spans="1:6" x14ac:dyDescent="0.25">
      <c r="A15" s="8">
        <v>5</v>
      </c>
      <c r="B15" s="54" t="s">
        <v>44</v>
      </c>
      <c r="C15" s="7" t="s">
        <v>59</v>
      </c>
      <c r="D15" s="12">
        <v>60</v>
      </c>
      <c r="E15" s="46"/>
      <c r="F15" s="36">
        <f t="shared" si="0"/>
        <v>0</v>
      </c>
    </row>
    <row r="16" spans="1:6" x14ac:dyDescent="0.25">
      <c r="A16" s="8">
        <v>6</v>
      </c>
      <c r="B16" s="54" t="s">
        <v>45</v>
      </c>
      <c r="C16" s="7" t="s">
        <v>59</v>
      </c>
      <c r="D16" s="12">
        <v>15</v>
      </c>
      <c r="E16" s="46"/>
      <c r="F16" s="36">
        <f t="shared" si="0"/>
        <v>0</v>
      </c>
    </row>
    <row r="17" spans="1:6" x14ac:dyDescent="0.25">
      <c r="A17" s="8">
        <v>7</v>
      </c>
      <c r="B17" s="54" t="s">
        <v>46</v>
      </c>
      <c r="C17" s="7" t="s">
        <v>40</v>
      </c>
      <c r="D17" s="12">
        <v>1</v>
      </c>
      <c r="E17" s="46"/>
      <c r="F17" s="36">
        <f t="shared" si="0"/>
        <v>0</v>
      </c>
    </row>
    <row r="18" spans="1:6" x14ac:dyDescent="0.25">
      <c r="A18" s="8">
        <v>8</v>
      </c>
      <c r="B18" s="54" t="s">
        <v>47</v>
      </c>
      <c r="C18" s="7" t="s">
        <v>60</v>
      </c>
      <c r="D18" s="12">
        <v>9</v>
      </c>
      <c r="E18" s="46"/>
      <c r="F18" s="36">
        <f t="shared" si="0"/>
        <v>0</v>
      </c>
    </row>
    <row r="19" spans="1:6" x14ac:dyDescent="0.25">
      <c r="A19" s="8">
        <v>9</v>
      </c>
      <c r="B19" s="54" t="s">
        <v>48</v>
      </c>
      <c r="C19" s="7" t="s">
        <v>60</v>
      </c>
      <c r="D19" s="12">
        <v>2</v>
      </c>
      <c r="E19" s="46"/>
      <c r="F19" s="36">
        <f t="shared" si="0"/>
        <v>0</v>
      </c>
    </row>
    <row r="20" spans="1:6" x14ac:dyDescent="0.25">
      <c r="A20" s="8">
        <v>10</v>
      </c>
      <c r="B20" s="54" t="s">
        <v>49</v>
      </c>
      <c r="C20" s="7" t="s">
        <v>60</v>
      </c>
      <c r="D20" s="12">
        <v>2</v>
      </c>
      <c r="E20" s="46"/>
      <c r="F20" s="36">
        <f t="shared" si="0"/>
        <v>0</v>
      </c>
    </row>
    <row r="21" spans="1:6" x14ac:dyDescent="0.25">
      <c r="A21" s="8">
        <v>11</v>
      </c>
      <c r="B21" s="54" t="s">
        <v>50</v>
      </c>
      <c r="C21" s="7" t="s">
        <v>60</v>
      </c>
      <c r="D21" s="12">
        <v>14</v>
      </c>
      <c r="E21" s="46"/>
      <c r="F21" s="36">
        <f t="shared" si="0"/>
        <v>0</v>
      </c>
    </row>
    <row r="22" spans="1:6" x14ac:dyDescent="0.25">
      <c r="A22" s="8">
        <v>12</v>
      </c>
      <c r="B22" s="54" t="s">
        <v>51</v>
      </c>
      <c r="C22" s="7" t="s">
        <v>59</v>
      </c>
      <c r="D22" s="12">
        <v>40</v>
      </c>
      <c r="E22" s="46"/>
      <c r="F22" s="36">
        <f t="shared" si="0"/>
        <v>0</v>
      </c>
    </row>
    <row r="23" spans="1:6" x14ac:dyDescent="0.25">
      <c r="A23" s="8">
        <v>13</v>
      </c>
      <c r="B23" s="54" t="s">
        <v>52</v>
      </c>
      <c r="C23" s="7" t="s">
        <v>59</v>
      </c>
      <c r="D23" s="12">
        <v>120</v>
      </c>
      <c r="E23" s="46"/>
      <c r="F23" s="36">
        <f t="shared" si="0"/>
        <v>0</v>
      </c>
    </row>
    <row r="24" spans="1:6" x14ac:dyDescent="0.25">
      <c r="A24" s="8">
        <v>14</v>
      </c>
      <c r="B24" s="54" t="s">
        <v>53</v>
      </c>
      <c r="C24" s="7" t="s">
        <v>59</v>
      </c>
      <c r="D24" s="12">
        <v>100</v>
      </c>
      <c r="E24" s="46"/>
      <c r="F24" s="36">
        <f t="shared" si="0"/>
        <v>0</v>
      </c>
    </row>
    <row r="25" spans="1:6" x14ac:dyDescent="0.25">
      <c r="A25" s="8">
        <v>15</v>
      </c>
      <c r="B25" s="54" t="s">
        <v>54</v>
      </c>
      <c r="C25" s="7" t="s">
        <v>59</v>
      </c>
      <c r="D25" s="12">
        <v>14</v>
      </c>
      <c r="E25" s="46"/>
      <c r="F25" s="36">
        <f t="shared" si="0"/>
        <v>0</v>
      </c>
    </row>
    <row r="26" spans="1:6" x14ac:dyDescent="0.25">
      <c r="A26" s="8">
        <v>16</v>
      </c>
      <c r="B26" s="54" t="s">
        <v>55</v>
      </c>
      <c r="C26" s="7" t="s">
        <v>59</v>
      </c>
      <c r="D26" s="12">
        <v>15</v>
      </c>
      <c r="E26" s="46"/>
      <c r="F26" s="36">
        <f t="shared" si="0"/>
        <v>0</v>
      </c>
    </row>
    <row r="27" spans="1:6" x14ac:dyDescent="0.25">
      <c r="A27" s="8">
        <v>17</v>
      </c>
      <c r="B27" s="54" t="s">
        <v>56</v>
      </c>
      <c r="C27" s="7" t="s">
        <v>59</v>
      </c>
      <c r="D27" s="12">
        <v>6</v>
      </c>
      <c r="E27" s="46"/>
      <c r="F27" s="36">
        <f t="shared" si="0"/>
        <v>0</v>
      </c>
    </row>
    <row r="28" spans="1:6" x14ac:dyDescent="0.25">
      <c r="A28" s="8">
        <v>18</v>
      </c>
      <c r="B28" s="54" t="s">
        <v>57</v>
      </c>
      <c r="C28" s="7" t="s">
        <v>59</v>
      </c>
      <c r="D28" s="12">
        <v>6</v>
      </c>
      <c r="E28" s="46"/>
      <c r="F28" s="36">
        <f t="shared" si="0"/>
        <v>0</v>
      </c>
    </row>
    <row r="29" spans="1:6" x14ac:dyDescent="0.25">
      <c r="A29" s="8">
        <v>19</v>
      </c>
      <c r="B29" s="54" t="s">
        <v>61</v>
      </c>
      <c r="C29" s="7" t="s">
        <v>60</v>
      </c>
      <c r="D29" s="12">
        <v>2</v>
      </c>
      <c r="E29" s="46"/>
      <c r="F29" s="36">
        <f t="shared" si="0"/>
        <v>0</v>
      </c>
    </row>
    <row r="30" spans="1:6" x14ac:dyDescent="0.25">
      <c r="A30" s="8">
        <v>20</v>
      </c>
      <c r="B30" s="54" t="s">
        <v>62</v>
      </c>
      <c r="C30" s="7" t="s">
        <v>60</v>
      </c>
      <c r="D30" s="12">
        <v>1</v>
      </c>
      <c r="E30" s="46"/>
      <c r="F30" s="36">
        <f t="shared" si="0"/>
        <v>0</v>
      </c>
    </row>
    <row r="31" spans="1:6" x14ac:dyDescent="0.25">
      <c r="A31" s="8">
        <v>21</v>
      </c>
      <c r="B31" s="57" t="s">
        <v>63</v>
      </c>
      <c r="C31" s="7" t="s">
        <v>40</v>
      </c>
      <c r="D31" s="12">
        <v>1</v>
      </c>
      <c r="E31" s="46"/>
      <c r="F31" s="36">
        <f t="shared" si="0"/>
        <v>0</v>
      </c>
    </row>
    <row r="32" spans="1:6" x14ac:dyDescent="0.25">
      <c r="A32" s="63"/>
      <c r="B32" s="56" t="s">
        <v>64</v>
      </c>
      <c r="C32" s="58"/>
      <c r="D32" s="58"/>
      <c r="E32" s="59"/>
      <c r="F32" s="60"/>
    </row>
    <row r="33" spans="1:6" x14ac:dyDescent="0.25">
      <c r="A33" s="64"/>
      <c r="B33" s="56" t="s">
        <v>65</v>
      </c>
      <c r="C33" s="58"/>
      <c r="D33" s="58"/>
      <c r="E33" s="59"/>
      <c r="F33" s="61"/>
    </row>
    <row r="34" spans="1:6" x14ac:dyDescent="0.25">
      <c r="A34" s="64"/>
      <c r="B34" s="56" t="s">
        <v>66</v>
      </c>
      <c r="C34" s="58"/>
      <c r="D34" s="58"/>
      <c r="E34" s="59"/>
      <c r="F34" s="61"/>
    </row>
    <row r="35" spans="1:6" x14ac:dyDescent="0.25">
      <c r="A35" s="65"/>
      <c r="B35" s="56" t="s">
        <v>67</v>
      </c>
      <c r="C35" s="58"/>
      <c r="D35" s="58"/>
      <c r="E35" s="59"/>
      <c r="F35" s="62"/>
    </row>
    <row r="36" spans="1:6" x14ac:dyDescent="0.25">
      <c r="A36" s="8">
        <v>22</v>
      </c>
      <c r="B36" s="55" t="s">
        <v>94</v>
      </c>
      <c r="C36" s="7" t="s">
        <v>59</v>
      </c>
      <c r="D36" s="12">
        <v>7</v>
      </c>
      <c r="E36" s="46"/>
      <c r="F36" s="36">
        <f>+E36*D36</f>
        <v>0</v>
      </c>
    </row>
    <row r="37" spans="1:6" x14ac:dyDescent="0.25">
      <c r="A37" s="8">
        <v>23</v>
      </c>
      <c r="B37" s="55" t="s">
        <v>92</v>
      </c>
      <c r="C37" s="7" t="s">
        <v>40</v>
      </c>
      <c r="D37" s="12">
        <v>1</v>
      </c>
      <c r="E37" s="46"/>
      <c r="F37" s="36">
        <f t="shared" ref="F37:F38" si="1">+E37*D37</f>
        <v>0</v>
      </c>
    </row>
    <row r="38" spans="1:6" ht="24.75" customHeight="1" x14ac:dyDescent="0.25">
      <c r="A38" s="8">
        <v>24</v>
      </c>
      <c r="B38" s="55" t="s">
        <v>93</v>
      </c>
      <c r="C38" s="7" t="s">
        <v>40</v>
      </c>
      <c r="D38" s="12">
        <v>1</v>
      </c>
      <c r="E38" s="46"/>
      <c r="F38" s="36">
        <f t="shared" si="1"/>
        <v>0</v>
      </c>
    </row>
    <row r="39" spans="1:6" x14ac:dyDescent="0.25">
      <c r="A39" s="8">
        <v>25</v>
      </c>
      <c r="B39" s="54" t="s">
        <v>68</v>
      </c>
      <c r="C39" s="7" t="s">
        <v>60</v>
      </c>
      <c r="D39" s="12">
        <v>6</v>
      </c>
      <c r="E39" s="46"/>
      <c r="F39" s="36">
        <f t="shared" ref="F39:F48" si="2">+E39*D39</f>
        <v>0</v>
      </c>
    </row>
    <row r="40" spans="1:6" x14ac:dyDescent="0.25">
      <c r="A40" s="8">
        <v>26</v>
      </c>
      <c r="B40" s="54" t="s">
        <v>69</v>
      </c>
      <c r="C40" s="7" t="s">
        <v>60</v>
      </c>
      <c r="D40" s="12">
        <v>18</v>
      </c>
      <c r="E40" s="46"/>
      <c r="F40" s="36">
        <f t="shared" si="2"/>
        <v>0</v>
      </c>
    </row>
    <row r="41" spans="1:6" x14ac:dyDescent="0.25">
      <c r="A41" s="8">
        <v>27</v>
      </c>
      <c r="B41" s="54" t="s">
        <v>70</v>
      </c>
      <c r="C41" s="7" t="s">
        <v>60</v>
      </c>
      <c r="D41" s="12">
        <v>2</v>
      </c>
      <c r="E41" s="46"/>
      <c r="F41" s="36">
        <f t="shared" si="2"/>
        <v>0</v>
      </c>
    </row>
    <row r="42" spans="1:6" x14ac:dyDescent="0.25">
      <c r="A42" s="8">
        <v>28</v>
      </c>
      <c r="B42" s="54" t="s">
        <v>71</v>
      </c>
      <c r="C42" s="7" t="s">
        <v>60</v>
      </c>
      <c r="D42" s="12">
        <v>4</v>
      </c>
      <c r="E42" s="46"/>
      <c r="F42" s="36">
        <f t="shared" si="2"/>
        <v>0</v>
      </c>
    </row>
    <row r="43" spans="1:6" x14ac:dyDescent="0.25">
      <c r="A43" s="8">
        <v>29</v>
      </c>
      <c r="B43" s="54" t="s">
        <v>72</v>
      </c>
      <c r="C43" s="7" t="s">
        <v>59</v>
      </c>
      <c r="D43" s="12">
        <v>75</v>
      </c>
      <c r="E43" s="46"/>
      <c r="F43" s="36">
        <f t="shared" si="2"/>
        <v>0</v>
      </c>
    </row>
    <row r="44" spans="1:6" x14ac:dyDescent="0.25">
      <c r="A44" s="8">
        <v>30</v>
      </c>
      <c r="B44" s="54" t="s">
        <v>73</v>
      </c>
      <c r="C44" s="7" t="s">
        <v>40</v>
      </c>
      <c r="D44" s="12">
        <v>1</v>
      </c>
      <c r="E44" s="46"/>
      <c r="F44" s="36">
        <f t="shared" si="2"/>
        <v>0</v>
      </c>
    </row>
    <row r="45" spans="1:6" x14ac:dyDescent="0.25">
      <c r="A45" s="8">
        <v>31</v>
      </c>
      <c r="B45" s="54" t="s">
        <v>74</v>
      </c>
      <c r="C45" s="7" t="s">
        <v>60</v>
      </c>
      <c r="D45" s="12">
        <v>1</v>
      </c>
      <c r="E45" s="46"/>
      <c r="F45" s="36">
        <f>+E45*D45</f>
        <v>0</v>
      </c>
    </row>
    <row r="46" spans="1:6" x14ac:dyDescent="0.25">
      <c r="A46" s="8">
        <v>32</v>
      </c>
      <c r="B46" s="54" t="s">
        <v>67</v>
      </c>
      <c r="C46" s="7" t="s">
        <v>40</v>
      </c>
      <c r="D46" s="12">
        <v>1</v>
      </c>
      <c r="E46" s="46"/>
      <c r="F46" s="36">
        <f t="shared" si="2"/>
        <v>0</v>
      </c>
    </row>
    <row r="47" spans="1:6" x14ac:dyDescent="0.25">
      <c r="A47" s="8">
        <v>33</v>
      </c>
      <c r="B47" s="55" t="s">
        <v>87</v>
      </c>
      <c r="C47" s="7" t="s">
        <v>40</v>
      </c>
      <c r="D47" s="12">
        <v>1</v>
      </c>
      <c r="E47" s="46"/>
      <c r="F47" s="36">
        <f t="shared" si="2"/>
        <v>0</v>
      </c>
    </row>
    <row r="48" spans="1:6" x14ac:dyDescent="0.25">
      <c r="A48" s="8">
        <v>34</v>
      </c>
      <c r="B48" s="55" t="s">
        <v>88</v>
      </c>
      <c r="C48" s="7" t="s">
        <v>40</v>
      </c>
      <c r="D48" s="12">
        <v>1</v>
      </c>
      <c r="E48" s="46"/>
      <c r="F48" s="36">
        <f t="shared" si="2"/>
        <v>0</v>
      </c>
    </row>
    <row r="49" spans="1:6" x14ac:dyDescent="0.25">
      <c r="A49" s="73" t="s">
        <v>9</v>
      </c>
      <c r="B49" s="73"/>
      <c r="C49" s="74"/>
      <c r="D49" s="74"/>
      <c r="E49" s="74"/>
      <c r="F49" s="36">
        <f>SUM(F11:F48)</f>
        <v>0</v>
      </c>
    </row>
    <row r="50" spans="1:6" x14ac:dyDescent="0.25">
      <c r="A50" s="73" t="s">
        <v>4</v>
      </c>
      <c r="B50" s="73"/>
      <c r="C50" s="74"/>
      <c r="D50" s="74"/>
      <c r="E50" s="74"/>
      <c r="F50" s="7"/>
    </row>
    <row r="51" spans="1:6" x14ac:dyDescent="0.25">
      <c r="A51" s="75" t="s">
        <v>15</v>
      </c>
      <c r="B51" s="75"/>
      <c r="C51" s="76"/>
      <c r="D51" s="76"/>
      <c r="E51" s="76"/>
      <c r="F51" s="52">
        <f>F49-F50</f>
        <v>0</v>
      </c>
    </row>
    <row r="52" spans="1:6" x14ac:dyDescent="0.25">
      <c r="A52" s="70" t="s">
        <v>25</v>
      </c>
      <c r="B52" s="71"/>
      <c r="C52" s="71"/>
      <c r="D52" s="71"/>
      <c r="E52" s="72"/>
      <c r="F52" s="36">
        <f>0.22*F51</f>
        <v>0</v>
      </c>
    </row>
    <row r="53" spans="1:6" x14ac:dyDescent="0.25">
      <c r="A53" s="73" t="s">
        <v>16</v>
      </c>
      <c r="B53" s="73"/>
      <c r="C53" s="74"/>
      <c r="D53" s="74"/>
      <c r="E53" s="74"/>
      <c r="F53" s="53">
        <f>F51+F52</f>
        <v>0</v>
      </c>
    </row>
    <row r="54" spans="1:6" ht="9.75" customHeight="1" x14ac:dyDescent="0.25">
      <c r="A54" s="9"/>
      <c r="B54" s="9"/>
      <c r="C54" s="10"/>
      <c r="D54" s="10"/>
      <c r="E54" s="47"/>
      <c r="F54" s="37"/>
    </row>
    <row r="55" spans="1:6" x14ac:dyDescent="0.25">
      <c r="A55" s="16" t="s">
        <v>10</v>
      </c>
      <c r="B55" s="17"/>
      <c r="C55" s="18"/>
      <c r="D55" s="18"/>
      <c r="E55" s="49"/>
      <c r="F55" s="39"/>
    </row>
    <row r="56" spans="1:6" x14ac:dyDescent="0.25">
      <c r="A56" s="19" t="s">
        <v>96</v>
      </c>
      <c r="B56" s="20"/>
      <c r="C56" s="18"/>
      <c r="D56" s="18"/>
      <c r="E56" s="49"/>
      <c r="F56" s="39"/>
    </row>
    <row r="57" spans="1:6" x14ac:dyDescent="0.25">
      <c r="A57" s="19" t="s">
        <v>17</v>
      </c>
      <c r="B57" s="21"/>
      <c r="C57" s="18"/>
      <c r="D57" s="18"/>
      <c r="E57" s="49"/>
      <c r="F57" s="39"/>
    </row>
    <row r="58" spans="1:6" s="29" customFormat="1" ht="12.75" x14ac:dyDescent="0.2">
      <c r="A58" s="77" t="s">
        <v>21</v>
      </c>
      <c r="B58" s="78"/>
      <c r="C58" s="78"/>
      <c r="D58" s="78"/>
      <c r="E58" s="78"/>
      <c r="F58" s="78"/>
    </row>
    <row r="59" spans="1:6" s="29" customFormat="1" ht="12.75" x14ac:dyDescent="0.2">
      <c r="A59" s="77" t="s">
        <v>22</v>
      </c>
      <c r="B59" s="78"/>
      <c r="C59" s="78"/>
      <c r="D59" s="78"/>
      <c r="E59" s="78"/>
      <c r="F59" s="78"/>
    </row>
    <row r="60" spans="1:6" s="29" customFormat="1" ht="12.75" x14ac:dyDescent="0.2">
      <c r="A60" s="30" t="s">
        <v>24</v>
      </c>
      <c r="B60" s="28"/>
      <c r="C60" s="28"/>
      <c r="D60" s="28"/>
      <c r="E60" s="50"/>
      <c r="F60" s="40"/>
    </row>
    <row r="61" spans="1:6" x14ac:dyDescent="0.25">
      <c r="A61" s="13"/>
      <c r="B61" s="14"/>
      <c r="C61" s="14"/>
      <c r="D61" s="14"/>
      <c r="E61" s="48"/>
      <c r="F61" s="38"/>
    </row>
    <row r="62" spans="1:6" x14ac:dyDescent="0.25">
      <c r="A62" s="16" t="s">
        <v>11</v>
      </c>
      <c r="B62" s="14"/>
      <c r="C62" s="14"/>
      <c r="D62" s="14"/>
      <c r="E62" s="48"/>
      <c r="F62" s="38"/>
    </row>
    <row r="63" spans="1:6" x14ac:dyDescent="0.25">
      <c r="A63" s="14" t="s">
        <v>12</v>
      </c>
      <c r="B63" s="14"/>
      <c r="C63" s="14"/>
      <c r="D63" s="14"/>
      <c r="E63" s="48"/>
      <c r="F63" s="38"/>
    </row>
    <row r="64" spans="1:6" x14ac:dyDescent="0.25">
      <c r="A64" s="13"/>
      <c r="B64" s="14"/>
      <c r="C64" s="14"/>
      <c r="D64" s="14"/>
      <c r="E64" s="48"/>
      <c r="F64" s="38"/>
    </row>
    <row r="66" spans="1:6" x14ac:dyDescent="0.25">
      <c r="A66" s="13" t="s">
        <v>23</v>
      </c>
      <c r="B66" s="14"/>
    </row>
    <row r="67" spans="1:6" x14ac:dyDescent="0.25">
      <c r="A67" s="6"/>
      <c r="B67" s="14"/>
      <c r="C67" s="14"/>
      <c r="D67" s="5"/>
      <c r="E67" s="51"/>
      <c r="F67" s="41"/>
    </row>
    <row r="68" spans="1:6" x14ac:dyDescent="0.25">
      <c r="A68" s="15" t="s">
        <v>26</v>
      </c>
      <c r="B68" s="15"/>
      <c r="C68" s="5"/>
      <c r="D68" s="5"/>
      <c r="E68" s="51" t="s">
        <v>13</v>
      </c>
      <c r="F68" s="41"/>
    </row>
    <row r="69" spans="1:6" ht="15.75" customHeight="1" x14ac:dyDescent="0.25">
      <c r="A69" s="66"/>
      <c r="B69" s="67"/>
      <c r="C69" s="5"/>
      <c r="D69" s="5"/>
      <c r="E69" s="51" t="s">
        <v>14</v>
      </c>
      <c r="F69" s="41"/>
    </row>
  </sheetData>
  <mergeCells count="9">
    <mergeCell ref="A58:F58"/>
    <mergeCell ref="A59:F59"/>
    <mergeCell ref="A69:B69"/>
    <mergeCell ref="A7:F7"/>
    <mergeCell ref="A49:E49"/>
    <mergeCell ref="A50:E50"/>
    <mergeCell ref="A51:E51"/>
    <mergeCell ref="A52:E52"/>
    <mergeCell ref="A53:E5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B36A-26FE-47E4-A878-1B99D5A67138}">
  <dimension ref="A1:F42"/>
  <sheetViews>
    <sheetView workbookViewId="0">
      <selection activeCell="K24" sqref="K24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5" max="5" width="18.28515625" style="42" bestFit="1" customWidth="1"/>
    <col min="6" max="6" width="12" style="35" customWidth="1"/>
  </cols>
  <sheetData>
    <row r="1" spans="1:6" ht="15.75" thickBot="1" x14ac:dyDescent="0.3">
      <c r="F1" s="31" t="s">
        <v>7</v>
      </c>
    </row>
    <row r="2" spans="1:6" x14ac:dyDescent="0.25">
      <c r="A2" s="2" t="s">
        <v>1</v>
      </c>
      <c r="B2" s="2"/>
      <c r="C2" s="2" t="s">
        <v>0</v>
      </c>
      <c r="D2" s="2"/>
      <c r="E2" s="43"/>
      <c r="F2" s="32"/>
    </row>
    <row r="3" spans="1:6" x14ac:dyDescent="0.25">
      <c r="B3" s="2"/>
      <c r="C3" s="3" t="s">
        <v>6</v>
      </c>
      <c r="D3" s="3"/>
      <c r="E3" s="43"/>
      <c r="F3" s="33"/>
    </row>
    <row r="4" spans="1:6" x14ac:dyDescent="0.25">
      <c r="B4" s="3"/>
      <c r="C4" s="11" t="s">
        <v>5</v>
      </c>
      <c r="D4" s="1"/>
      <c r="E4" s="43"/>
      <c r="F4" s="33"/>
    </row>
    <row r="5" spans="1:6" x14ac:dyDescent="0.25">
      <c r="B5" s="3"/>
      <c r="C5" s="1"/>
      <c r="D5" s="1"/>
      <c r="E5" s="43"/>
      <c r="F5" s="33"/>
    </row>
    <row r="6" spans="1:6" x14ac:dyDescent="0.25">
      <c r="B6" s="4"/>
      <c r="C6" s="1"/>
      <c r="D6" s="1"/>
      <c r="E6" s="43"/>
      <c r="F6" s="33"/>
    </row>
    <row r="7" spans="1:6" x14ac:dyDescent="0.25">
      <c r="A7" s="68" t="s">
        <v>27</v>
      </c>
      <c r="B7" s="69"/>
      <c r="C7" s="69"/>
      <c r="D7" s="69"/>
      <c r="E7" s="69"/>
      <c r="F7" s="69"/>
    </row>
    <row r="8" spans="1:6" x14ac:dyDescent="0.25">
      <c r="A8" s="22"/>
      <c r="B8" s="23"/>
      <c r="C8" s="23"/>
      <c r="D8" s="23"/>
      <c r="E8" s="44"/>
      <c r="F8" s="34"/>
    </row>
    <row r="9" spans="1:6" x14ac:dyDescent="0.25">
      <c r="A9" s="25" t="s">
        <v>99</v>
      </c>
      <c r="B9" s="24"/>
      <c r="C9" s="1"/>
      <c r="D9" s="1"/>
      <c r="E9" s="43"/>
      <c r="F9" s="33"/>
    </row>
    <row r="10" spans="1:6" ht="51" customHeight="1" x14ac:dyDescent="0.25">
      <c r="A10" s="26" t="s">
        <v>8</v>
      </c>
      <c r="B10" s="27" t="s">
        <v>19</v>
      </c>
      <c r="C10" s="27" t="s">
        <v>2</v>
      </c>
      <c r="D10" s="27" t="s">
        <v>20</v>
      </c>
      <c r="E10" s="45" t="s">
        <v>3</v>
      </c>
      <c r="F10" s="27" t="s">
        <v>18</v>
      </c>
    </row>
    <row r="11" spans="1:6" x14ac:dyDescent="0.25">
      <c r="A11" s="8">
        <v>1</v>
      </c>
      <c r="B11" s="55" t="s">
        <v>78</v>
      </c>
      <c r="C11" s="7" t="s">
        <v>58</v>
      </c>
      <c r="D11" s="12">
        <v>2</v>
      </c>
      <c r="E11" s="46"/>
      <c r="F11" s="36">
        <f>+E11*D11</f>
        <v>0</v>
      </c>
    </row>
    <row r="12" spans="1:6" ht="24" x14ac:dyDescent="0.25">
      <c r="A12" s="8">
        <v>2</v>
      </c>
      <c r="B12" s="55" t="s">
        <v>79</v>
      </c>
      <c r="C12" s="7" t="s">
        <v>58</v>
      </c>
      <c r="D12" s="12">
        <v>2</v>
      </c>
      <c r="E12" s="46"/>
      <c r="F12" s="36">
        <f t="shared" ref="F12:F21" si="0">+E12*D12</f>
        <v>0</v>
      </c>
    </row>
    <row r="13" spans="1:6" x14ac:dyDescent="0.25">
      <c r="A13" s="8">
        <v>3</v>
      </c>
      <c r="B13" s="55" t="s">
        <v>80</v>
      </c>
      <c r="C13" s="7" t="s">
        <v>58</v>
      </c>
      <c r="D13" s="12">
        <v>4</v>
      </c>
      <c r="E13" s="46"/>
      <c r="F13" s="36">
        <f t="shared" si="0"/>
        <v>0</v>
      </c>
    </row>
    <row r="14" spans="1:6" x14ac:dyDescent="0.25">
      <c r="A14" s="8">
        <v>4</v>
      </c>
      <c r="B14" s="55" t="s">
        <v>81</v>
      </c>
      <c r="C14" s="7" t="s">
        <v>58</v>
      </c>
      <c r="D14" s="12">
        <v>2</v>
      </c>
      <c r="E14" s="46"/>
      <c r="F14" s="36">
        <f>+E14*D14</f>
        <v>0</v>
      </c>
    </row>
    <row r="15" spans="1:6" x14ac:dyDescent="0.25">
      <c r="A15" s="8">
        <v>5</v>
      </c>
      <c r="B15" s="55" t="s">
        <v>82</v>
      </c>
      <c r="C15" s="7" t="s">
        <v>58</v>
      </c>
      <c r="D15" s="12">
        <v>2</v>
      </c>
      <c r="E15" s="46"/>
      <c r="F15" s="36">
        <f t="shared" si="0"/>
        <v>0</v>
      </c>
    </row>
    <row r="16" spans="1:6" x14ac:dyDescent="0.25">
      <c r="A16" s="8">
        <v>6</v>
      </c>
      <c r="B16" s="55" t="s">
        <v>83</v>
      </c>
      <c r="C16" s="7" t="s">
        <v>58</v>
      </c>
      <c r="D16" s="12">
        <v>2</v>
      </c>
      <c r="E16" s="46"/>
      <c r="F16" s="36">
        <f t="shared" si="0"/>
        <v>0</v>
      </c>
    </row>
    <row r="17" spans="1:6" ht="36" x14ac:dyDescent="0.25">
      <c r="A17" s="8">
        <v>7</v>
      </c>
      <c r="B17" s="55" t="s">
        <v>75</v>
      </c>
      <c r="C17" s="7" t="s">
        <v>40</v>
      </c>
      <c r="D17" s="12">
        <v>1</v>
      </c>
      <c r="E17" s="46"/>
      <c r="F17" s="36">
        <f t="shared" si="0"/>
        <v>0</v>
      </c>
    </row>
    <row r="18" spans="1:6" ht="36" customHeight="1" x14ac:dyDescent="0.25">
      <c r="A18" s="8">
        <v>8</v>
      </c>
      <c r="B18" s="55" t="s">
        <v>76</v>
      </c>
      <c r="C18" s="7" t="s">
        <v>40</v>
      </c>
      <c r="D18" s="12">
        <v>1</v>
      </c>
      <c r="E18" s="46"/>
      <c r="F18" s="36">
        <f t="shared" si="0"/>
        <v>0</v>
      </c>
    </row>
    <row r="19" spans="1:6" ht="24" x14ac:dyDescent="0.25">
      <c r="A19" s="8">
        <v>9</v>
      </c>
      <c r="B19" s="55" t="s">
        <v>77</v>
      </c>
      <c r="C19" s="7" t="s">
        <v>40</v>
      </c>
      <c r="D19" s="12">
        <v>1</v>
      </c>
      <c r="E19" s="46"/>
      <c r="F19" s="36">
        <f t="shared" si="0"/>
        <v>0</v>
      </c>
    </row>
    <row r="20" spans="1:6" x14ac:dyDescent="0.25">
      <c r="A20" s="8">
        <v>10</v>
      </c>
      <c r="B20" s="55" t="s">
        <v>87</v>
      </c>
      <c r="C20" s="7" t="s">
        <v>40</v>
      </c>
      <c r="D20" s="12">
        <v>1</v>
      </c>
      <c r="E20" s="46"/>
      <c r="F20" s="36">
        <f t="shared" si="0"/>
        <v>0</v>
      </c>
    </row>
    <row r="21" spans="1:6" x14ac:dyDescent="0.25">
      <c r="A21" s="8">
        <v>11</v>
      </c>
      <c r="B21" s="55" t="s">
        <v>88</v>
      </c>
      <c r="C21" s="7" t="s">
        <v>40</v>
      </c>
      <c r="D21" s="12">
        <v>1</v>
      </c>
      <c r="E21" s="46"/>
      <c r="F21" s="36">
        <f t="shared" si="0"/>
        <v>0</v>
      </c>
    </row>
    <row r="22" spans="1:6" x14ac:dyDescent="0.25">
      <c r="A22" s="73" t="s">
        <v>9</v>
      </c>
      <c r="B22" s="73"/>
      <c r="C22" s="74"/>
      <c r="D22" s="74"/>
      <c r="E22" s="74"/>
      <c r="F22" s="36">
        <f>SUM(F11:F21)</f>
        <v>0</v>
      </c>
    </row>
    <row r="23" spans="1:6" x14ac:dyDescent="0.25">
      <c r="A23" s="73" t="s">
        <v>4</v>
      </c>
      <c r="B23" s="73"/>
      <c r="C23" s="74"/>
      <c r="D23" s="74"/>
      <c r="E23" s="74"/>
      <c r="F23" s="7"/>
    </row>
    <row r="24" spans="1:6" x14ac:dyDescent="0.25">
      <c r="A24" s="75" t="s">
        <v>15</v>
      </c>
      <c r="B24" s="75"/>
      <c r="C24" s="76"/>
      <c r="D24" s="76"/>
      <c r="E24" s="76"/>
      <c r="F24" s="52">
        <f>F22-F23</f>
        <v>0</v>
      </c>
    </row>
    <row r="25" spans="1:6" x14ac:dyDescent="0.25">
      <c r="A25" s="70" t="s">
        <v>25</v>
      </c>
      <c r="B25" s="71"/>
      <c r="C25" s="71"/>
      <c r="D25" s="71"/>
      <c r="E25" s="72"/>
      <c r="F25" s="36">
        <f>0.22*F24</f>
        <v>0</v>
      </c>
    </row>
    <row r="26" spans="1:6" x14ac:dyDescent="0.25">
      <c r="A26" s="73" t="s">
        <v>16</v>
      </c>
      <c r="B26" s="73"/>
      <c r="C26" s="74"/>
      <c r="D26" s="74"/>
      <c r="E26" s="74"/>
      <c r="F26" s="53">
        <f>F24+F25</f>
        <v>0</v>
      </c>
    </row>
    <row r="27" spans="1:6" ht="9.75" customHeight="1" x14ac:dyDescent="0.25">
      <c r="A27" s="9"/>
      <c r="B27" s="9"/>
      <c r="C27" s="10"/>
      <c r="D27" s="10"/>
      <c r="E27" s="47"/>
      <c r="F27" s="37"/>
    </row>
    <row r="28" spans="1:6" x14ac:dyDescent="0.25">
      <c r="A28" s="16" t="s">
        <v>10</v>
      </c>
      <c r="B28" s="17"/>
      <c r="C28" s="18"/>
      <c r="D28" s="18"/>
      <c r="E28" s="49"/>
      <c r="F28" s="39"/>
    </row>
    <row r="29" spans="1:6" x14ac:dyDescent="0.25">
      <c r="A29" s="19" t="s">
        <v>89</v>
      </c>
      <c r="B29" s="20"/>
      <c r="C29" s="18"/>
      <c r="D29" s="18"/>
      <c r="E29" s="49"/>
      <c r="F29" s="39"/>
    </row>
    <row r="30" spans="1:6" x14ac:dyDescent="0.25">
      <c r="A30" s="19" t="s">
        <v>17</v>
      </c>
      <c r="B30" s="21"/>
      <c r="C30" s="18"/>
      <c r="D30" s="18"/>
      <c r="E30" s="49"/>
      <c r="F30" s="39"/>
    </row>
    <row r="31" spans="1:6" s="29" customFormat="1" ht="12.75" x14ac:dyDescent="0.2">
      <c r="A31" s="77" t="s">
        <v>21</v>
      </c>
      <c r="B31" s="78"/>
      <c r="C31" s="78"/>
      <c r="D31" s="78"/>
      <c r="E31" s="78"/>
      <c r="F31" s="78"/>
    </row>
    <row r="32" spans="1:6" s="29" customFormat="1" ht="12.75" x14ac:dyDescent="0.2">
      <c r="A32" s="77" t="s">
        <v>22</v>
      </c>
      <c r="B32" s="78"/>
      <c r="C32" s="78"/>
      <c r="D32" s="78"/>
      <c r="E32" s="78"/>
      <c r="F32" s="78"/>
    </row>
    <row r="33" spans="1:6" s="29" customFormat="1" ht="12.75" x14ac:dyDescent="0.2">
      <c r="A33" s="30" t="s">
        <v>24</v>
      </c>
      <c r="B33" s="28"/>
      <c r="C33" s="28"/>
      <c r="D33" s="28"/>
      <c r="E33" s="50"/>
      <c r="F33" s="40"/>
    </row>
    <row r="34" spans="1:6" x14ac:dyDescent="0.25">
      <c r="A34" s="13"/>
      <c r="B34" s="14"/>
      <c r="C34" s="14"/>
      <c r="D34" s="14"/>
      <c r="E34" s="48"/>
      <c r="F34" s="38"/>
    </row>
    <row r="35" spans="1:6" x14ac:dyDescent="0.25">
      <c r="A35" s="16" t="s">
        <v>11</v>
      </c>
      <c r="B35" s="14"/>
      <c r="C35" s="14"/>
      <c r="D35" s="14"/>
      <c r="E35" s="48"/>
      <c r="F35" s="38"/>
    </row>
    <row r="36" spans="1:6" x14ac:dyDescent="0.25">
      <c r="A36" s="14" t="s">
        <v>12</v>
      </c>
      <c r="B36" s="14"/>
      <c r="C36" s="14"/>
      <c r="D36" s="14"/>
      <c r="E36" s="48"/>
      <c r="F36" s="38"/>
    </row>
    <row r="37" spans="1:6" x14ac:dyDescent="0.25">
      <c r="A37" s="13"/>
      <c r="B37" s="14"/>
      <c r="C37" s="14"/>
      <c r="D37" s="14"/>
      <c r="E37" s="48"/>
      <c r="F37" s="38"/>
    </row>
    <row r="39" spans="1:6" x14ac:dyDescent="0.25">
      <c r="A39" s="13" t="s">
        <v>23</v>
      </c>
      <c r="B39" s="14"/>
    </row>
    <row r="40" spans="1:6" x14ac:dyDescent="0.25">
      <c r="A40" s="6"/>
      <c r="B40" s="14"/>
      <c r="C40" s="14"/>
      <c r="D40" s="5"/>
      <c r="E40" s="51"/>
      <c r="F40" s="41"/>
    </row>
    <row r="41" spans="1:6" x14ac:dyDescent="0.25">
      <c r="A41" s="15" t="s">
        <v>26</v>
      </c>
      <c r="B41" s="15"/>
      <c r="C41" s="5"/>
      <c r="D41" s="5"/>
      <c r="E41" s="51" t="s">
        <v>13</v>
      </c>
      <c r="F41" s="41"/>
    </row>
    <row r="42" spans="1:6" ht="15.75" customHeight="1" x14ac:dyDescent="0.25">
      <c r="A42" s="66"/>
      <c r="B42" s="67"/>
      <c r="C42" s="5"/>
      <c r="D42" s="5"/>
      <c r="E42" s="51" t="s">
        <v>14</v>
      </c>
      <c r="F42" s="41"/>
    </row>
  </sheetData>
  <mergeCells count="9">
    <mergeCell ref="A31:F31"/>
    <mergeCell ref="A32:F32"/>
    <mergeCell ref="A42:B42"/>
    <mergeCell ref="A7:F7"/>
    <mergeCell ref="A22:E22"/>
    <mergeCell ref="A23:E23"/>
    <mergeCell ref="A24:E24"/>
    <mergeCell ref="A25:E25"/>
    <mergeCell ref="A26:E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E81D-95C5-4A78-889E-8F0DFE87202B}">
  <dimension ref="A1:F37"/>
  <sheetViews>
    <sheetView workbookViewId="0">
      <selection activeCell="L14" sqref="L14:M14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5" max="5" width="18.28515625" style="42" bestFit="1" customWidth="1"/>
    <col min="6" max="6" width="12" style="35" customWidth="1"/>
  </cols>
  <sheetData>
    <row r="1" spans="1:6" ht="15.75" thickBot="1" x14ac:dyDescent="0.3">
      <c r="F1" s="31" t="s">
        <v>7</v>
      </c>
    </row>
    <row r="2" spans="1:6" x14ac:dyDescent="0.25">
      <c r="A2" s="2" t="s">
        <v>1</v>
      </c>
      <c r="B2" s="2"/>
      <c r="C2" s="2" t="s">
        <v>0</v>
      </c>
      <c r="D2" s="2"/>
      <c r="E2" s="43"/>
      <c r="F2" s="32"/>
    </row>
    <row r="3" spans="1:6" x14ac:dyDescent="0.25">
      <c r="B3" s="2"/>
      <c r="C3" s="3" t="s">
        <v>6</v>
      </c>
      <c r="D3" s="3"/>
      <c r="E3" s="43"/>
      <c r="F3" s="33"/>
    </row>
    <row r="4" spans="1:6" x14ac:dyDescent="0.25">
      <c r="B4" s="3"/>
      <c r="C4" s="11" t="s">
        <v>5</v>
      </c>
      <c r="D4" s="1"/>
      <c r="E4" s="43"/>
      <c r="F4" s="33"/>
    </row>
    <row r="5" spans="1:6" x14ac:dyDescent="0.25">
      <c r="B5" s="3"/>
      <c r="C5" s="1"/>
      <c r="D5" s="1"/>
      <c r="E5" s="43"/>
      <c r="F5" s="33"/>
    </row>
    <row r="6" spans="1:6" x14ac:dyDescent="0.25">
      <c r="B6" s="4"/>
      <c r="C6" s="1"/>
      <c r="D6" s="1"/>
      <c r="E6" s="43"/>
      <c r="F6" s="33"/>
    </row>
    <row r="7" spans="1:6" x14ac:dyDescent="0.25">
      <c r="A7" s="68" t="s">
        <v>27</v>
      </c>
      <c r="B7" s="69"/>
      <c r="C7" s="69"/>
      <c r="D7" s="69"/>
      <c r="E7" s="69"/>
      <c r="F7" s="69"/>
    </row>
    <row r="8" spans="1:6" x14ac:dyDescent="0.25">
      <c r="A8" s="22"/>
      <c r="B8" s="23"/>
      <c r="C8" s="23"/>
      <c r="D8" s="23"/>
      <c r="E8" s="44"/>
      <c r="F8" s="34"/>
    </row>
    <row r="9" spans="1:6" x14ac:dyDescent="0.25">
      <c r="A9" s="25" t="s">
        <v>30</v>
      </c>
      <c r="B9" s="24"/>
      <c r="C9" s="1"/>
      <c r="D9" s="1"/>
      <c r="E9" s="43"/>
      <c r="F9" s="33"/>
    </row>
    <row r="10" spans="1:6" ht="51" customHeight="1" x14ac:dyDescent="0.25">
      <c r="A10" s="26" t="s">
        <v>8</v>
      </c>
      <c r="B10" s="27" t="s">
        <v>19</v>
      </c>
      <c r="C10" s="27" t="s">
        <v>2</v>
      </c>
      <c r="D10" s="27" t="s">
        <v>20</v>
      </c>
      <c r="E10" s="45" t="s">
        <v>3</v>
      </c>
      <c r="F10" s="27" t="s">
        <v>18</v>
      </c>
    </row>
    <row r="11" spans="1:6" x14ac:dyDescent="0.25">
      <c r="A11" s="8">
        <v>1</v>
      </c>
      <c r="B11" s="55" t="s">
        <v>97</v>
      </c>
      <c r="C11" s="7" t="s">
        <v>32</v>
      </c>
      <c r="D11" s="12">
        <v>72</v>
      </c>
      <c r="E11" s="46"/>
      <c r="F11" s="36">
        <f>+E11*D11</f>
        <v>0</v>
      </c>
    </row>
    <row r="12" spans="1:6" ht="24" x14ac:dyDescent="0.25">
      <c r="A12" s="8">
        <v>2</v>
      </c>
      <c r="B12" s="55" t="s">
        <v>84</v>
      </c>
      <c r="C12" s="7" t="s">
        <v>32</v>
      </c>
      <c r="D12" s="12">
        <v>68</v>
      </c>
      <c r="E12" s="46"/>
      <c r="F12" s="36">
        <f t="shared" ref="F12:F16" si="0">+E12*D12</f>
        <v>0</v>
      </c>
    </row>
    <row r="13" spans="1:6" x14ac:dyDescent="0.25">
      <c r="A13" s="8">
        <v>3</v>
      </c>
      <c r="B13" s="55" t="s">
        <v>85</v>
      </c>
      <c r="C13" s="7" t="s">
        <v>32</v>
      </c>
      <c r="D13" s="12">
        <v>68</v>
      </c>
      <c r="E13" s="46"/>
      <c r="F13" s="36">
        <f t="shared" si="0"/>
        <v>0</v>
      </c>
    </row>
    <row r="14" spans="1:6" x14ac:dyDescent="0.25">
      <c r="A14" s="8">
        <v>4</v>
      </c>
      <c r="B14" s="55" t="s">
        <v>86</v>
      </c>
      <c r="C14" s="7" t="s">
        <v>58</v>
      </c>
      <c r="D14" s="12">
        <v>1</v>
      </c>
      <c r="E14" s="46"/>
      <c r="F14" s="36">
        <f>+E14*D14</f>
        <v>0</v>
      </c>
    </row>
    <row r="15" spans="1:6" x14ac:dyDescent="0.25">
      <c r="A15" s="8">
        <v>5</v>
      </c>
      <c r="B15" s="55" t="s">
        <v>87</v>
      </c>
      <c r="C15" s="7" t="s">
        <v>32</v>
      </c>
      <c r="D15" s="12">
        <v>70</v>
      </c>
      <c r="E15" s="46"/>
      <c r="F15" s="36">
        <f t="shared" si="0"/>
        <v>0</v>
      </c>
    </row>
    <row r="16" spans="1:6" x14ac:dyDescent="0.25">
      <c r="A16" s="8">
        <v>6</v>
      </c>
      <c r="B16" s="55" t="s">
        <v>88</v>
      </c>
      <c r="C16" s="7" t="s">
        <v>58</v>
      </c>
      <c r="D16" s="12">
        <v>1</v>
      </c>
      <c r="E16" s="46"/>
      <c r="F16" s="36">
        <f t="shared" si="0"/>
        <v>0</v>
      </c>
    </row>
    <row r="17" spans="1:6" x14ac:dyDescent="0.25">
      <c r="A17" s="73" t="s">
        <v>9</v>
      </c>
      <c r="B17" s="73"/>
      <c r="C17" s="74"/>
      <c r="D17" s="74"/>
      <c r="E17" s="74"/>
      <c r="F17" s="36">
        <f>SUM(F11:F16)</f>
        <v>0</v>
      </c>
    </row>
    <row r="18" spans="1:6" x14ac:dyDescent="0.25">
      <c r="A18" s="73" t="s">
        <v>4</v>
      </c>
      <c r="B18" s="73"/>
      <c r="C18" s="74"/>
      <c r="D18" s="74"/>
      <c r="E18" s="74"/>
      <c r="F18" s="7"/>
    </row>
    <row r="19" spans="1:6" x14ac:dyDescent="0.25">
      <c r="A19" s="75" t="s">
        <v>15</v>
      </c>
      <c r="B19" s="75"/>
      <c r="C19" s="76"/>
      <c r="D19" s="76"/>
      <c r="E19" s="76"/>
      <c r="F19" s="52">
        <f>F17-F18</f>
        <v>0</v>
      </c>
    </row>
    <row r="20" spans="1:6" x14ac:dyDescent="0.25">
      <c r="A20" s="70" t="s">
        <v>25</v>
      </c>
      <c r="B20" s="71"/>
      <c r="C20" s="71"/>
      <c r="D20" s="71"/>
      <c r="E20" s="72"/>
      <c r="F20" s="36">
        <f>0.22*F19</f>
        <v>0</v>
      </c>
    </row>
    <row r="21" spans="1:6" x14ac:dyDescent="0.25">
      <c r="A21" s="73" t="s">
        <v>16</v>
      </c>
      <c r="B21" s="73"/>
      <c r="C21" s="74"/>
      <c r="D21" s="74"/>
      <c r="E21" s="74"/>
      <c r="F21" s="53">
        <f>F19+F20</f>
        <v>0</v>
      </c>
    </row>
    <row r="22" spans="1:6" ht="9.75" customHeight="1" x14ac:dyDescent="0.25">
      <c r="A22" s="9"/>
      <c r="B22" s="9"/>
      <c r="C22" s="10"/>
      <c r="D22" s="10"/>
      <c r="E22" s="47"/>
      <c r="F22" s="37"/>
    </row>
    <row r="23" spans="1:6" x14ac:dyDescent="0.25">
      <c r="A23" s="16" t="s">
        <v>10</v>
      </c>
      <c r="B23" s="17"/>
      <c r="C23" s="18"/>
      <c r="D23" s="18"/>
      <c r="E23" s="49"/>
      <c r="F23" s="39"/>
    </row>
    <row r="24" spans="1:6" x14ac:dyDescent="0.25">
      <c r="A24" s="19" t="s">
        <v>90</v>
      </c>
      <c r="B24" s="20"/>
      <c r="C24" s="18"/>
      <c r="D24" s="18"/>
      <c r="E24" s="49"/>
      <c r="F24" s="39"/>
    </row>
    <row r="25" spans="1:6" x14ac:dyDescent="0.25">
      <c r="A25" s="19" t="s">
        <v>17</v>
      </c>
      <c r="B25" s="21"/>
      <c r="C25" s="18"/>
      <c r="D25" s="18"/>
      <c r="E25" s="49"/>
      <c r="F25" s="39"/>
    </row>
    <row r="26" spans="1:6" s="29" customFormat="1" ht="12.75" x14ac:dyDescent="0.2">
      <c r="A26" s="77" t="s">
        <v>21</v>
      </c>
      <c r="B26" s="78"/>
      <c r="C26" s="78"/>
      <c r="D26" s="78"/>
      <c r="E26" s="78"/>
      <c r="F26" s="78"/>
    </row>
    <row r="27" spans="1:6" s="29" customFormat="1" ht="12.75" x14ac:dyDescent="0.2">
      <c r="A27" s="77" t="s">
        <v>22</v>
      </c>
      <c r="B27" s="78"/>
      <c r="C27" s="78"/>
      <c r="D27" s="78"/>
      <c r="E27" s="78"/>
      <c r="F27" s="78"/>
    </row>
    <row r="28" spans="1:6" s="29" customFormat="1" ht="12.75" x14ac:dyDescent="0.2">
      <c r="A28" s="30" t="s">
        <v>24</v>
      </c>
      <c r="B28" s="28"/>
      <c r="C28" s="28"/>
      <c r="D28" s="28"/>
      <c r="E28" s="50"/>
      <c r="F28" s="40"/>
    </row>
    <row r="29" spans="1:6" x14ac:dyDescent="0.25">
      <c r="A29" s="13"/>
      <c r="B29" s="14"/>
      <c r="C29" s="14"/>
      <c r="D29" s="14"/>
      <c r="E29" s="48"/>
      <c r="F29" s="38"/>
    </row>
    <row r="30" spans="1:6" x14ac:dyDescent="0.25">
      <c r="A30" s="16" t="s">
        <v>11</v>
      </c>
      <c r="B30" s="14"/>
      <c r="C30" s="14"/>
      <c r="D30" s="14"/>
      <c r="E30" s="48"/>
      <c r="F30" s="38"/>
    </row>
    <row r="31" spans="1:6" x14ac:dyDescent="0.25">
      <c r="A31" s="14" t="s">
        <v>12</v>
      </c>
      <c r="B31" s="14"/>
      <c r="C31" s="14"/>
      <c r="D31" s="14"/>
      <c r="E31" s="48"/>
      <c r="F31" s="38"/>
    </row>
    <row r="32" spans="1:6" x14ac:dyDescent="0.25">
      <c r="A32" s="13"/>
      <c r="B32" s="14"/>
      <c r="C32" s="14"/>
      <c r="D32" s="14"/>
      <c r="E32" s="48"/>
      <c r="F32" s="38"/>
    </row>
    <row r="34" spans="1:6" x14ac:dyDescent="0.25">
      <c r="A34" s="13" t="s">
        <v>23</v>
      </c>
      <c r="B34" s="14"/>
    </row>
    <row r="35" spans="1:6" x14ac:dyDescent="0.25">
      <c r="A35" s="6"/>
      <c r="B35" s="14"/>
      <c r="C35" s="14"/>
      <c r="D35" s="5"/>
      <c r="E35" s="51"/>
      <c r="F35" s="41"/>
    </row>
    <row r="36" spans="1:6" x14ac:dyDescent="0.25">
      <c r="A36" s="15" t="s">
        <v>26</v>
      </c>
      <c r="B36" s="15"/>
      <c r="C36" s="5"/>
      <c r="D36" s="5"/>
      <c r="E36" s="51" t="s">
        <v>13</v>
      </c>
      <c r="F36" s="41"/>
    </row>
    <row r="37" spans="1:6" ht="15.75" customHeight="1" x14ac:dyDescent="0.25">
      <c r="A37" s="66"/>
      <c r="B37" s="67"/>
      <c r="C37" s="5"/>
      <c r="D37" s="5"/>
      <c r="E37" s="51" t="s">
        <v>14</v>
      </c>
      <c r="F37" s="41"/>
    </row>
  </sheetData>
  <mergeCells count="9">
    <mergeCell ref="A26:F26"/>
    <mergeCell ref="A27:F27"/>
    <mergeCell ref="A37:B37"/>
    <mergeCell ref="A7:F7"/>
    <mergeCell ref="A17:E17"/>
    <mergeCell ref="A18:E18"/>
    <mergeCell ref="A19:E19"/>
    <mergeCell ref="A20:E20"/>
    <mergeCell ref="A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 Slikopleskarska dela</vt:lpstr>
      <vt:lpstr>2 Elektro dela</vt:lpstr>
      <vt:lpstr>3 Vodovodna dela</vt:lpstr>
      <vt:lpstr>4 Talna dela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mikrobiologija</dc:creator>
  <cp:lastModifiedBy>Apolonija Jekovec</cp:lastModifiedBy>
  <cp:lastPrinted>2025-02-12T11:20:53Z</cp:lastPrinted>
  <dcterms:created xsi:type="dcterms:W3CDTF">2014-03-18T06:13:12Z</dcterms:created>
  <dcterms:modified xsi:type="dcterms:W3CDTF">2025-02-12T11:50:57Z</dcterms:modified>
</cp:coreProperties>
</file>