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2025\"/>
    </mc:Choice>
  </mc:AlternateContent>
  <xr:revisionPtr revIDLastSave="0" documentId="13_ncr:1_{77F434C0-B75A-4337-BFB8-C4172F62F9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1." sheetId="2" r:id="rId1"/>
    <sheet name="10.2.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2" l="1"/>
  <c r="K31" i="2"/>
  <c r="M31" i="2" s="1"/>
  <c r="N31" i="2" s="1"/>
  <c r="O31" i="2" s="1"/>
  <c r="K33" i="2"/>
  <c r="O32" i="3"/>
  <c r="N32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10" i="3"/>
  <c r="K30" i="3"/>
  <c r="K31" i="3"/>
  <c r="M31" i="3" s="1"/>
  <c r="N31" i="3" s="1"/>
  <c r="K29" i="3"/>
  <c r="K28" i="3"/>
  <c r="M28" i="3" s="1"/>
  <c r="N28" i="3" s="1"/>
  <c r="K27" i="3"/>
  <c r="K26" i="3"/>
  <c r="M26" i="3" s="1"/>
  <c r="N26" i="3" s="1"/>
  <c r="K25" i="3"/>
  <c r="K24" i="3"/>
  <c r="M24" i="3" s="1"/>
  <c r="N24" i="3" s="1"/>
  <c r="K23" i="3"/>
  <c r="K22" i="3"/>
  <c r="M22" i="3" s="1"/>
  <c r="N22" i="3" s="1"/>
  <c r="K21" i="3"/>
  <c r="K20" i="3"/>
  <c r="M20" i="3" s="1"/>
  <c r="N20" i="3" s="1"/>
  <c r="K19" i="3"/>
  <c r="K18" i="3"/>
  <c r="M18" i="3" s="1"/>
  <c r="N18" i="3" s="1"/>
  <c r="K17" i="3"/>
  <c r="K16" i="3"/>
  <c r="M16" i="3" s="1"/>
  <c r="N16" i="3" s="1"/>
  <c r="K15" i="3"/>
  <c r="K14" i="3"/>
  <c r="M14" i="3" s="1"/>
  <c r="N14" i="3" s="1"/>
  <c r="K13" i="3"/>
  <c r="K12" i="3"/>
  <c r="M12" i="3" s="1"/>
  <c r="N12" i="3" s="1"/>
  <c r="K11" i="3"/>
  <c r="K10" i="3"/>
  <c r="M10" i="3" s="1"/>
  <c r="N10" i="3" s="1"/>
  <c r="M32" i="2" l="1"/>
  <c r="N32" i="2" s="1"/>
  <c r="O32" i="2" s="1"/>
  <c r="M33" i="2"/>
  <c r="N33" i="2" s="1"/>
  <c r="O33" i="2" s="1"/>
  <c r="M30" i="3"/>
  <c r="N30" i="3" s="1"/>
  <c r="M11" i="3"/>
  <c r="N11" i="3" s="1"/>
  <c r="M13" i="3"/>
  <c r="N13" i="3" s="1"/>
  <c r="M15" i="3"/>
  <c r="N15" i="3" s="1"/>
  <c r="M17" i="3"/>
  <c r="N17" i="3" s="1"/>
  <c r="M19" i="3"/>
  <c r="N19" i="3" s="1"/>
  <c r="M21" i="3"/>
  <c r="N21" i="3" s="1"/>
  <c r="M23" i="3"/>
  <c r="N23" i="3" s="1"/>
  <c r="M25" i="3"/>
  <c r="N25" i="3" s="1"/>
  <c r="M27" i="3"/>
  <c r="N27" i="3" s="1"/>
  <c r="M29" i="3"/>
  <c r="N29" i="3" s="1"/>
  <c r="K30" i="2"/>
  <c r="K29" i="2"/>
  <c r="M29" i="2" s="1"/>
  <c r="N29" i="2" s="1"/>
  <c r="O29" i="2" s="1"/>
  <c r="K28" i="2"/>
  <c r="M28" i="2" s="1"/>
  <c r="N28" i="2" s="1"/>
  <c r="O28" i="2" s="1"/>
  <c r="K27" i="2"/>
  <c r="M27" i="2" s="1"/>
  <c r="N27" i="2" s="1"/>
  <c r="O27" i="2" s="1"/>
  <c r="K14" i="2"/>
  <c r="M14" i="2" s="1"/>
  <c r="N14" i="2" s="1"/>
  <c r="O14" i="2" s="1"/>
  <c r="K26" i="2"/>
  <c r="M26" i="2" s="1"/>
  <c r="K25" i="2"/>
  <c r="M25" i="2" s="1"/>
  <c r="N25" i="2" s="1"/>
  <c r="O25" i="2" s="1"/>
  <c r="K24" i="2"/>
  <c r="M24" i="2" s="1"/>
  <c r="N24" i="2" s="1"/>
  <c r="O24" i="2" s="1"/>
  <c r="K23" i="2"/>
  <c r="K22" i="2"/>
  <c r="K21" i="2"/>
  <c r="M21" i="2" s="1"/>
  <c r="N21" i="2" s="1"/>
  <c r="O21" i="2" s="1"/>
  <c r="K20" i="2"/>
  <c r="K19" i="2"/>
  <c r="M19" i="2" s="1"/>
  <c r="N19" i="2" s="1"/>
  <c r="O19" i="2" s="1"/>
  <c r="K18" i="2"/>
  <c r="K16" i="2"/>
  <c r="M16" i="2" s="1"/>
  <c r="N16" i="2" s="1"/>
  <c r="O16" i="2" s="1"/>
  <c r="K17" i="2"/>
  <c r="M17" i="2" s="1"/>
  <c r="N17" i="2" s="1"/>
  <c r="O17" i="2" s="1"/>
  <c r="K15" i="2"/>
  <c r="M15" i="2" s="1"/>
  <c r="K13" i="2"/>
  <c r="M13" i="2" s="1"/>
  <c r="N13" i="2" s="1"/>
  <c r="O13" i="2" s="1"/>
  <c r="K12" i="2"/>
  <c r="K11" i="2"/>
  <c r="K10" i="2"/>
  <c r="M10" i="2" s="1"/>
  <c r="M30" i="2" l="1"/>
  <c r="N30" i="2" s="1"/>
  <c r="O30" i="2" s="1"/>
  <c r="N26" i="2"/>
  <c r="O26" i="2" s="1"/>
  <c r="M22" i="2"/>
  <c r="N22" i="2" s="1"/>
  <c r="O22" i="2" s="1"/>
  <c r="M23" i="2"/>
  <c r="N23" i="2" s="1"/>
  <c r="O23" i="2" s="1"/>
  <c r="M20" i="2"/>
  <c r="N20" i="2" s="1"/>
  <c r="O20" i="2" s="1"/>
  <c r="M18" i="2"/>
  <c r="N18" i="2" s="1"/>
  <c r="O18" i="2" s="1"/>
  <c r="M11" i="2"/>
  <c r="N11" i="2" s="1"/>
  <c r="O11" i="2" s="1"/>
  <c r="M12" i="2"/>
  <c r="N12" i="2" s="1"/>
  <c r="O12" i="2" s="1"/>
  <c r="N15" i="2"/>
  <c r="O15" i="2" s="1"/>
  <c r="N10" i="2"/>
  <c r="O10" i="2" l="1"/>
  <c r="O34" i="2" s="1"/>
  <c r="N34" i="2"/>
</calcChain>
</file>

<file path=xl/sharedStrings.xml><?xml version="1.0" encoding="utf-8"?>
<sst xmlns="http://schemas.openxmlformats.org/spreadsheetml/2006/main" count="354" uniqueCount="106">
  <si>
    <t>_______________________</t>
  </si>
  <si>
    <t>Podpis ponudnika:</t>
  </si>
  <si>
    <t>Kraj, datum :</t>
  </si>
  <si>
    <t>Ponudnik za artikle, ki niso navedeni na predračunu prizna _______ % popusta.</t>
  </si>
  <si>
    <t>Rok brezplačne dobave na naslov naročnika:__________ dni.</t>
  </si>
  <si>
    <t>Seznam blaga mora biti izpolnjen v vseh delih.</t>
  </si>
  <si>
    <t xml:space="preserve">Skupaj končna vrednost  </t>
  </si>
  <si>
    <t>kos</t>
  </si>
  <si>
    <t>5.</t>
  </si>
  <si>
    <t>4.</t>
  </si>
  <si>
    <t>3.</t>
  </si>
  <si>
    <t>2.</t>
  </si>
  <si>
    <t>6=3-5</t>
  </si>
  <si>
    <t>5=3x4</t>
  </si>
  <si>
    <t>3=1x2</t>
  </si>
  <si>
    <t xml:space="preserve"> Vrednost EUR z DDV</t>
  </si>
  <si>
    <t>Vrednost EUR brez DDV s popustom</t>
  </si>
  <si>
    <t>Znesek popusta</t>
  </si>
  <si>
    <t>% popusta</t>
  </si>
  <si>
    <t>Vrednost EUR brez DDV/EnM</t>
  </si>
  <si>
    <t>Cena/EM EUR brez DDV</t>
  </si>
  <si>
    <t>Okvirna  letna količina</t>
  </si>
  <si>
    <t>Enota mere/EnM kg, l</t>
  </si>
  <si>
    <t>Šifra atikla-koda</t>
  </si>
  <si>
    <t>Trgovsko ime artikla in proizvajalca ter gramaža</t>
  </si>
  <si>
    <t>Naziv artikla, opis artikla, gramaža</t>
  </si>
  <si>
    <t>Z.Š.</t>
  </si>
  <si>
    <t>4202 Naklo</t>
  </si>
  <si>
    <t>Predračun št. ____________________________________</t>
  </si>
  <si>
    <t>Strahinj, 99</t>
  </si>
  <si>
    <t>Naslov, pošta: ___________________________________</t>
  </si>
  <si>
    <t>BIOTEHNIŠKI CENTER NAKLO</t>
  </si>
  <si>
    <t>Ime ponudnika___________________________________</t>
  </si>
  <si>
    <t>OBR - 3</t>
  </si>
  <si>
    <t>Naročnik:</t>
  </si>
  <si>
    <t>Ponudnik</t>
  </si>
  <si>
    <t>10. KATEGORIJA: SUHO SADJE</t>
  </si>
  <si>
    <t>Zahteva živilo iz sheme kakovosti</t>
  </si>
  <si>
    <t>Zahteva živilo s ekološkim certifikatom</t>
  </si>
  <si>
    <t>Zahteva živilo pridelano na biodinamični način</t>
  </si>
  <si>
    <t>Seznam blaga pripravila:  Jasna Čemažar</t>
  </si>
  <si>
    <t>1.</t>
  </si>
  <si>
    <r>
      <t xml:space="preserve">Slive suhe, </t>
    </r>
    <r>
      <rPr>
        <sz val="8"/>
        <rFont val="Arial"/>
        <family val="2"/>
        <charset val="238"/>
      </rPr>
      <t>brez koščic, 500 g, ne trgovska blagovna znamka</t>
    </r>
  </si>
  <si>
    <r>
      <t>Marelice suhe,</t>
    </r>
    <r>
      <rPr>
        <sz val="8"/>
        <rFont val="Arial"/>
        <family val="2"/>
        <charset val="238"/>
      </rPr>
      <t xml:space="preserve"> neto teža 250 g, ne trgovska blagovna znamka</t>
    </r>
  </si>
  <si>
    <r>
      <t xml:space="preserve">Slive suhe, </t>
    </r>
    <r>
      <rPr>
        <sz val="8"/>
        <rFont val="Arial"/>
        <family val="2"/>
        <charset val="238"/>
      </rPr>
      <t>brez koščic, neto teža 250 g, ne trgovska blagovna znamka</t>
    </r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</si>
  <si>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neto teža 100 g, ne trgovska blagovna znamka</t>
    </r>
  </si>
  <si>
    <r>
      <rPr>
        <b/>
        <sz val="8"/>
        <rFont val="Arial"/>
        <family val="2"/>
        <charset val="238"/>
      </rPr>
      <t>Jabolčni čips</t>
    </r>
    <r>
      <rPr>
        <sz val="8"/>
        <rFont val="Arial"/>
        <family val="2"/>
        <charset val="238"/>
      </rPr>
      <t>, brez konzervansov, neto teža 200 g, ne trgovska blagovna znamka</t>
    </r>
  </si>
  <si>
    <r>
      <rPr>
        <b/>
        <sz val="8"/>
        <rFont val="Arial"/>
        <family val="2"/>
        <charset val="238"/>
      </rPr>
      <t>Jabolka</t>
    </r>
    <r>
      <rPr>
        <sz val="8"/>
        <rFont val="Arial"/>
        <family val="2"/>
        <charset val="238"/>
      </rPr>
      <t>, suhi krhlji, neolupljeni, brez konzervansov, neto teža  500 g, ne trgovska blagovna znamka</t>
    </r>
  </si>
  <si>
    <r>
      <rPr>
        <b/>
        <sz val="8"/>
        <rFont val="Arial"/>
        <family val="2"/>
        <charset val="238"/>
      </rPr>
      <t>Hruške</t>
    </r>
    <r>
      <rPr>
        <sz val="8"/>
        <rFont val="Arial"/>
        <family val="2"/>
        <charset val="238"/>
      </rPr>
      <t>, suhi krhlji, neolupljeni, neto teža 250 g, ne trgovska blagovna znamka</t>
    </r>
  </si>
  <si>
    <r>
      <t>Rozine zlate,</t>
    </r>
    <r>
      <rPr>
        <sz val="8"/>
        <rFont val="Arial"/>
        <family val="2"/>
        <charset val="238"/>
      </rPr>
      <t xml:space="preserve"> neto teža 250 g, ne trgovska blagovna znamka</t>
    </r>
  </si>
  <si>
    <r>
      <t>Rozine sultana,</t>
    </r>
    <r>
      <rPr>
        <sz val="8"/>
        <rFont val="Arial"/>
        <family val="2"/>
        <charset val="238"/>
      </rPr>
      <t xml:space="preserve"> neto teža 250 g, ne trgovska blagovna znamka</t>
    </r>
  </si>
  <si>
    <r>
      <t>Brusnice suhe,</t>
    </r>
    <r>
      <rPr>
        <sz val="8"/>
        <rFont val="Arial"/>
        <family val="2"/>
        <charset val="238"/>
      </rPr>
      <t xml:space="preserve"> neto teža 100 g, ne trgovska blagovna znamka</t>
    </r>
  </si>
  <si>
    <r>
      <t>Mešanica rozin in brusnice,</t>
    </r>
    <r>
      <rPr>
        <sz val="8"/>
        <rFont val="Arial"/>
        <family val="2"/>
        <charset val="238"/>
      </rPr>
      <t xml:space="preserve"> neto teža 250 g, ne trgovska blagovna znamka</t>
    </r>
  </si>
  <si>
    <r>
      <t>Mešanica tropskega sadja,</t>
    </r>
    <r>
      <rPr>
        <sz val="8"/>
        <rFont val="Arial"/>
        <family val="2"/>
        <charset val="238"/>
      </rPr>
      <t xml:space="preserve"> ananas, papaja, neto teža 250 g, ne trgovska blagovna znamka</t>
    </r>
  </si>
  <si>
    <r>
      <t>Študentska hrana,</t>
    </r>
    <r>
      <rPr>
        <sz val="8"/>
        <rFont val="Arial"/>
        <family val="2"/>
        <charset val="238"/>
      </rPr>
      <t xml:space="preserve"> arašidi, rozine, lešniki, mandlji, indijski oreščki, neto teža 60 g, ne trgovska blagovna znamka</t>
    </r>
  </si>
  <si>
    <r>
      <t>Študentska hrana,</t>
    </r>
    <r>
      <rPr>
        <sz val="8"/>
        <rFont val="Arial"/>
        <family val="2"/>
        <charset val="238"/>
      </rPr>
      <t xml:space="preserve"> arašidi, rozine, lešniki, mandlji, indijski oreščki, neto teža 250 g, ne trgovska blagovna znamka</t>
    </r>
  </si>
  <si>
    <r>
      <t>Mešanica praženih in slanih arašidov, koruze, mandljev in perujskega volčjega jabolka,</t>
    </r>
    <r>
      <rPr>
        <sz val="8"/>
        <rFont val="Arial"/>
        <family val="2"/>
        <charset val="238"/>
      </rPr>
      <t xml:space="preserve"> arašidi, koruza, mandlji, perujsko volčje jabolko, kot npr. Odlično mešanica N°073 ali enakovredno, neto teža 100 g do 200 g, ne trgovska blagovna znamka</t>
    </r>
  </si>
  <si>
    <r>
      <t xml:space="preserve">Oreščki in suho sadje v čokoladi, </t>
    </r>
    <r>
      <rPr>
        <sz val="8"/>
        <rFont val="Arial"/>
        <family val="2"/>
        <charset val="238"/>
      </rPr>
      <t>suhe brusnice, rozine, lešniki, mandlji, čokolada, arašidi, kot npr. Odlično oreščki in suho sadje v čokoladi ali enakovredno, neto teža 200 g, ne trgovska blagovna znamka</t>
    </r>
  </si>
  <si>
    <r>
      <t xml:space="preserve">Fige suhe, </t>
    </r>
    <r>
      <rPr>
        <sz val="8"/>
        <rFont val="Arial"/>
        <family val="2"/>
        <charset val="238"/>
      </rPr>
      <t>neto teža 200 g, ne trgovska blagovna znamka</t>
    </r>
  </si>
  <si>
    <r>
      <t>Arašidi suho praženi in nesoljeni,</t>
    </r>
    <r>
      <rPr>
        <sz val="8"/>
        <rFont val="Arial"/>
        <family val="2"/>
        <charset val="238"/>
      </rPr>
      <t xml:space="preserve"> brez dodanega olja in soli, neto teža 200 g, ne trgovska blagovna znamka</t>
    </r>
  </si>
  <si>
    <r>
      <t>Arašidi suho praženi in rahlo soljeni,</t>
    </r>
    <r>
      <rPr>
        <sz val="8"/>
        <rFont val="Arial"/>
        <family val="2"/>
        <charset val="238"/>
      </rPr>
      <t xml:space="preserve"> brez dodanega olja in rahlo soljeni, neto teža 200 g, ne trgovska blagovna znamka</t>
    </r>
  </si>
  <si>
    <r>
      <t>Arašidi praženi in soljeni,</t>
    </r>
    <r>
      <rPr>
        <sz val="8"/>
        <rFont val="Arial"/>
        <family val="2"/>
        <charset val="238"/>
      </rPr>
      <t xml:space="preserve"> neto teža 200 g, ne trgovska blagovna znamka</t>
    </r>
  </si>
  <si>
    <r>
      <t>Pistacije suho pražene in soljene,</t>
    </r>
    <r>
      <rPr>
        <sz val="8"/>
        <rFont val="Arial"/>
        <family val="2"/>
        <charset val="238"/>
      </rPr>
      <t xml:space="preserve"> praženi brez dodanega olja in soljene, neto teža 125 g, ne trgovska blagovna znamka</t>
    </r>
  </si>
  <si>
    <t>NE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</si>
  <si>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</si>
  <si>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</si>
  <si>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</si>
  <si>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</si>
  <si>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</si>
  <si>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</si>
  <si>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</si>
  <si>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</si>
  <si>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</si>
  <si>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</si>
  <si>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</si>
  <si>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</si>
  <si>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</si>
  <si>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</si>
  <si>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</si>
  <si>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</si>
  <si>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r>
      <rPr>
        <b/>
        <sz val="8"/>
        <rFont val="Arial"/>
        <family val="2"/>
        <charset val="238"/>
      </rPr>
      <t>Grozdje</t>
    </r>
    <r>
      <rPr>
        <sz val="8"/>
        <rFont val="Arial"/>
        <family val="2"/>
        <charset val="238"/>
      </rPr>
      <t xml:space="preserve"> namizno belo, kakovostni razred 1, prosto pakirano</t>
    </r>
  </si>
  <si>
    <r>
      <rPr>
        <b/>
        <sz val="8"/>
        <rFont val="Arial"/>
        <family val="2"/>
        <charset val="238"/>
      </rPr>
      <t>Banane</t>
    </r>
    <r>
      <rPr>
        <sz val="8"/>
        <rFont val="Arial"/>
        <family val="2"/>
        <charset val="238"/>
      </rPr>
      <t>, kakovostni razred 1, 15 dag do 18 dag/ korn, primerne zrelosti, prosto pakirane</t>
    </r>
  </si>
  <si>
    <r>
      <t xml:space="preserve">Grozdje </t>
    </r>
    <r>
      <rPr>
        <sz val="8"/>
        <rFont val="Arial"/>
        <family val="2"/>
        <charset val="238"/>
      </rPr>
      <t>namizno rdeče, črno, kakovostni razred 1, prosto pakirano</t>
    </r>
  </si>
  <si>
    <r>
      <rPr>
        <b/>
        <sz val="8"/>
        <rFont val="Arial"/>
        <family val="2"/>
        <charset val="238"/>
      </rPr>
      <t>Hruške</t>
    </r>
    <r>
      <rPr>
        <sz val="8"/>
        <rFont val="Arial"/>
        <family val="2"/>
        <charset val="238"/>
      </rPr>
      <t>, vseh vrst, porcijske, kakovostni razred 1, prosto pakirane</t>
    </r>
  </si>
  <si>
    <r>
      <t xml:space="preserve">Jabolka, </t>
    </r>
    <r>
      <rPr>
        <sz val="8"/>
        <rFont val="Arial"/>
        <family val="2"/>
        <charset val="238"/>
      </rPr>
      <t>porcijske, različne sorte, kakovostni razred 1, prosto pakirane,</t>
    </r>
  </si>
  <si>
    <r>
      <t xml:space="preserve">Mandarine, </t>
    </r>
    <r>
      <rPr>
        <sz val="8"/>
        <rFont val="Arial"/>
        <family val="2"/>
        <charset val="238"/>
      </rPr>
      <t>minimalno 33 % soka, ne izsušene, kakovostni razred 1, 6 dag do 8 dag/ kom, prosto pakirane</t>
    </r>
  </si>
  <si>
    <r>
      <t xml:space="preserve">Pomaranče, </t>
    </r>
    <r>
      <rPr>
        <sz val="8"/>
        <rFont val="Arial"/>
        <family val="2"/>
        <charset val="238"/>
      </rPr>
      <t>minimalno 33 % soka, ne izsušene, porcijski sadeži od 10 dag do 12 dag/ kom, kakovostni razred 1, prosto pakirane</t>
    </r>
  </si>
  <si>
    <r>
      <t xml:space="preserve">Klementine, </t>
    </r>
    <r>
      <rPr>
        <sz val="8"/>
        <rFont val="Arial"/>
        <family val="2"/>
        <charset val="238"/>
      </rPr>
      <t>brez pešk, minimalno 40 % soka, ne izsušene, kakovostni razred 1, 6 dag do 8 dag/ kom, prosto pakirane</t>
    </r>
  </si>
  <si>
    <r>
      <t xml:space="preserve">Kivi, </t>
    </r>
    <r>
      <rPr>
        <sz val="8"/>
        <rFont val="Arial"/>
        <family val="2"/>
        <charset val="238"/>
      </rPr>
      <t>stopnja zrelosti najmanj 9,5° Brixa, prosto pakiran</t>
    </r>
  </si>
  <si>
    <r>
      <t xml:space="preserve">Nektarine, </t>
    </r>
    <r>
      <rPr>
        <sz val="8"/>
        <rFont val="Arial"/>
        <family val="2"/>
        <charset val="238"/>
      </rPr>
      <t>porcijske, kakovostni razred 1, prosto pakirane</t>
    </r>
  </si>
  <si>
    <r>
      <t>Breskve,</t>
    </r>
    <r>
      <rPr>
        <sz val="8"/>
        <rFont val="Arial"/>
        <family val="2"/>
        <charset val="238"/>
      </rPr>
      <t xml:space="preserve"> porcijske, kakovostni razred 1, prosto pakirane</t>
    </r>
  </si>
  <si>
    <r>
      <t xml:space="preserve">Marelice, </t>
    </r>
    <r>
      <rPr>
        <sz val="8"/>
        <rFont val="Arial"/>
        <family val="2"/>
        <charset val="238"/>
      </rPr>
      <t>porcijske, kakovostni razred 1, prosto pakirane</t>
    </r>
  </si>
  <si>
    <t>kg</t>
  </si>
  <si>
    <r>
      <t xml:space="preserve">Nashi hruške, </t>
    </r>
    <r>
      <rPr>
        <sz val="8"/>
        <rFont val="Arial"/>
        <family val="2"/>
        <charset val="238"/>
      </rPr>
      <t>porcijske, kakovostni razred 1, prosto pakirane</t>
    </r>
  </si>
  <si>
    <r>
      <t xml:space="preserve">Kaki vanilija, </t>
    </r>
    <r>
      <rPr>
        <sz val="8"/>
        <rFont val="Arial"/>
        <family val="2"/>
        <charset val="238"/>
      </rPr>
      <t>porcijski, kakovostni razred 1, prosto pakiran</t>
    </r>
  </si>
  <si>
    <r>
      <t>Ringlo,</t>
    </r>
    <r>
      <rPr>
        <sz val="8"/>
        <rFont val="Arial"/>
        <family val="2"/>
        <charset val="238"/>
      </rPr>
      <t xml:space="preserve"> porcijski, kakovostni razred 1, prosto pakiran</t>
    </r>
  </si>
  <si>
    <r>
      <t xml:space="preserve">Slive, </t>
    </r>
    <r>
      <rPr>
        <sz val="8"/>
        <rFont val="Arial"/>
        <family val="2"/>
        <charset val="238"/>
      </rPr>
      <t>zgodnje sorte, porcijske, kakovostni razred 1, prosto pakirane</t>
    </r>
  </si>
  <si>
    <r>
      <t xml:space="preserve">Ananas, </t>
    </r>
    <r>
      <rPr>
        <sz val="8"/>
        <rFont val="Arial"/>
        <family val="2"/>
        <charset val="238"/>
      </rPr>
      <t>porcijski, kakovostni razred 1, prosto pakiran</t>
    </r>
  </si>
  <si>
    <r>
      <t xml:space="preserve">Melone, </t>
    </r>
    <r>
      <rPr>
        <sz val="8"/>
        <rFont val="Arial"/>
        <family val="2"/>
        <charset val="238"/>
      </rPr>
      <t>oranžno meso, kakovostni razred 1, prosto pakirane</t>
    </r>
  </si>
  <si>
    <r>
      <t xml:space="preserve">Lubenice, </t>
    </r>
    <r>
      <rPr>
        <sz val="8"/>
        <rFont val="Arial"/>
        <family val="2"/>
        <charset val="238"/>
      </rPr>
      <t>kakovostni razred 1, prosto pakirane</t>
    </r>
  </si>
  <si>
    <r>
      <t xml:space="preserve">Češnje, </t>
    </r>
    <r>
      <rPr>
        <sz val="8"/>
        <rFont val="Arial"/>
        <family val="2"/>
        <charset val="238"/>
      </rPr>
      <t>srednje debele, zgodnje, kakovostni razred 1, prosto pakirane</t>
    </r>
  </si>
  <si>
    <r>
      <t xml:space="preserve">Jagode, </t>
    </r>
    <r>
      <rPr>
        <sz val="8"/>
        <rFont val="Arial"/>
        <family val="2"/>
        <charset val="238"/>
      </rPr>
      <t>kakovostni razred 1, prosto pakirane</t>
    </r>
  </si>
  <si>
    <r>
      <t xml:space="preserve">Češnje, </t>
    </r>
    <r>
      <rPr>
        <sz val="8"/>
        <rFont val="Arial"/>
        <family val="2"/>
        <charset val="238"/>
      </rPr>
      <t>srednje debele, pozne, kakovostni razred 1, prosto pakirane</t>
    </r>
  </si>
  <si>
    <t>10.2. SKLOP: SVEŽE SADJE</t>
  </si>
  <si>
    <t>10.1. SKLOP: SUHO SADJE IN OREŠČKI - ODPRTI SKLOP</t>
  </si>
  <si>
    <t>7=6*1,095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</si>
</sst>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0"/>
      <name val="Arial CE"/>
      <family val="2"/>
      <charset val="238"/>
    </font>
    <font>
      <sz val="11"/>
      <color rgb="FF0061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2" fillId="0" borderId="0"/>
  </cellStyleXfs>
  <cellXfs count="54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4" fontId="6" fillId="3" borderId="1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" fontId="6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9" fontId="2" fillId="0" borderId="4" xfId="0" applyNumberFormat="1" applyFont="1" applyBorder="1" applyAlignment="1">
      <alignment vertical="center"/>
    </xf>
    <xf numFmtId="164" fontId="2" fillId="5" borderId="4" xfId="0" applyNumberFormat="1" applyFont="1" applyFill="1" applyBorder="1" applyAlignment="1">
      <alignment vertical="center"/>
    </xf>
    <xf numFmtId="3" fontId="6" fillId="5" borderId="4" xfId="1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3" fontId="6" fillId="5" borderId="4" xfId="1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164" fontId="6" fillId="6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3" fontId="6" fillId="7" borderId="7" xfId="0" applyNumberFormat="1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/>
    </xf>
    <xf numFmtId="0" fontId="4" fillId="0" borderId="0" xfId="0" applyFont="1"/>
    <xf numFmtId="0" fontId="13" fillId="8" borderId="1" xfId="2" applyFont="1" applyFill="1" applyBorder="1" applyAlignment="1">
      <alignment horizontal="center" vertical="center" wrapText="1"/>
    </xf>
    <xf numFmtId="0" fontId="6" fillId="7" borderId="8" xfId="2" applyFont="1" applyFill="1" applyBorder="1" applyAlignment="1">
      <alignment horizontal="center" vertical="center" wrapText="1"/>
    </xf>
    <xf numFmtId="0" fontId="6" fillId="7" borderId="7" xfId="2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11" fillId="0" borderId="0" xfId="0" applyFont="1"/>
    <xf numFmtId="0" fontId="8" fillId="0" borderId="0" xfId="0" applyFont="1" applyAlignment="1">
      <alignment horizontal="left"/>
    </xf>
    <xf numFmtId="0" fontId="6" fillId="3" borderId="3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9" xfId="0" applyFont="1" applyFill="1" applyBorder="1" applyAlignment="1">
      <alignment horizontal="justify" vertical="center" wrapText="1"/>
    </xf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2B1B7-4CC3-4CFD-B3C1-04F979C7B772}">
  <sheetPr>
    <pageSetUpPr fitToPage="1"/>
  </sheetPr>
  <dimension ref="A1:O46"/>
  <sheetViews>
    <sheetView tabSelected="1" topLeftCell="A4" zoomScale="106" zoomScaleNormal="106" workbookViewId="0">
      <selection activeCell="J10" sqref="J10"/>
    </sheetView>
  </sheetViews>
  <sheetFormatPr defaultRowHeight="12.75" x14ac:dyDescent="0.2"/>
  <cols>
    <col min="1" max="1" width="3.7109375" customWidth="1"/>
    <col min="2" max="2" width="55.7109375" customWidth="1"/>
    <col min="3" max="6" width="14.140625" customWidth="1"/>
    <col min="7" max="7" width="10.5703125" customWidth="1"/>
    <col min="8" max="8" width="9.42578125" customWidth="1"/>
    <col min="9" max="10" width="8.42578125" customWidth="1"/>
    <col min="12" max="12" width="7.42578125" customWidth="1"/>
    <col min="14" max="14" width="10.140625" customWidth="1"/>
    <col min="15" max="15" width="10.5703125" customWidth="1"/>
    <col min="20" max="20" width="75.5703125" customWidth="1"/>
  </cols>
  <sheetData>
    <row r="1" spans="1:15" ht="15" customHeight="1" thickBot="1" x14ac:dyDescent="0.25">
      <c r="A1" s="40" t="s">
        <v>35</v>
      </c>
      <c r="H1" s="49"/>
      <c r="I1" s="49"/>
      <c r="J1" s="49"/>
      <c r="K1" s="39"/>
      <c r="M1" s="49" t="s">
        <v>34</v>
      </c>
      <c r="N1" s="49"/>
      <c r="O1" s="38" t="s">
        <v>33</v>
      </c>
    </row>
    <row r="2" spans="1:15" ht="15" customHeight="1" x14ac:dyDescent="0.2">
      <c r="A2" s="47" t="s">
        <v>32</v>
      </c>
      <c r="B2" s="47"/>
      <c r="C2" s="48"/>
      <c r="G2" s="37"/>
      <c r="H2" s="48"/>
      <c r="I2" s="48"/>
      <c r="J2" s="48"/>
      <c r="K2" s="48"/>
      <c r="L2" s="48"/>
      <c r="M2" s="48" t="s">
        <v>31</v>
      </c>
      <c r="N2" s="48"/>
      <c r="O2" s="48"/>
    </row>
    <row r="3" spans="1:15" ht="15" customHeight="1" x14ac:dyDescent="0.2">
      <c r="A3" s="47" t="s">
        <v>30</v>
      </c>
      <c r="B3" s="47"/>
      <c r="C3" s="48"/>
      <c r="G3" s="37"/>
      <c r="H3" s="48"/>
      <c r="I3" s="48"/>
      <c r="J3" s="48"/>
      <c r="M3" s="48" t="s">
        <v>29</v>
      </c>
      <c r="N3" s="48"/>
    </row>
    <row r="4" spans="1:15" ht="15" customHeight="1" x14ac:dyDescent="0.2">
      <c r="A4" s="47" t="s">
        <v>28</v>
      </c>
      <c r="B4" s="47"/>
      <c r="C4" s="47"/>
      <c r="D4" s="36"/>
      <c r="E4" s="36"/>
      <c r="F4" s="36"/>
      <c r="G4" s="37"/>
      <c r="H4" s="48"/>
      <c r="I4" s="48"/>
      <c r="J4" s="48"/>
      <c r="M4" s="48" t="s">
        <v>27</v>
      </c>
      <c r="N4" s="48"/>
    </row>
    <row r="5" spans="1:15" ht="15.75" customHeight="1" x14ac:dyDescent="0.2">
      <c r="A5" s="36"/>
      <c r="N5" s="35"/>
      <c r="O5" s="34"/>
    </row>
    <row r="6" spans="1:15" ht="15" customHeight="1" x14ac:dyDescent="0.25">
      <c r="A6" s="50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thickBot="1" x14ac:dyDescent="0.3">
      <c r="A7" s="33" t="s">
        <v>104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49.5" customHeight="1" thickBot="1" x14ac:dyDescent="0.25">
      <c r="A8" s="32" t="s">
        <v>26</v>
      </c>
      <c r="B8" s="32" t="s">
        <v>25</v>
      </c>
      <c r="C8" s="42" t="s">
        <v>37</v>
      </c>
      <c r="D8" s="43" t="s">
        <v>38</v>
      </c>
      <c r="E8" s="44" t="s">
        <v>39</v>
      </c>
      <c r="F8" s="31" t="s">
        <v>24</v>
      </c>
      <c r="G8" s="31" t="s">
        <v>23</v>
      </c>
      <c r="H8" s="31" t="s">
        <v>22</v>
      </c>
      <c r="I8" s="30" t="s">
        <v>21</v>
      </c>
      <c r="J8" s="29" t="s">
        <v>20</v>
      </c>
      <c r="K8" s="29" t="s">
        <v>19</v>
      </c>
      <c r="L8" s="28" t="s">
        <v>18</v>
      </c>
      <c r="M8" s="28" t="s">
        <v>17</v>
      </c>
      <c r="N8" s="28" t="s">
        <v>16</v>
      </c>
      <c r="O8" s="28" t="s">
        <v>15</v>
      </c>
    </row>
    <row r="9" spans="1:15" ht="13.5" customHeight="1" x14ac:dyDescent="0.2">
      <c r="A9" s="26"/>
      <c r="B9" s="27"/>
      <c r="C9" s="26"/>
      <c r="D9" s="26"/>
      <c r="E9" s="26"/>
      <c r="F9" s="26"/>
      <c r="G9" s="26"/>
      <c r="H9" s="25"/>
      <c r="I9" s="24">
        <v>1</v>
      </c>
      <c r="J9" s="24">
        <v>2</v>
      </c>
      <c r="K9" s="24" t="s">
        <v>14</v>
      </c>
      <c r="L9" s="24">
        <v>4</v>
      </c>
      <c r="M9" s="24" t="s">
        <v>13</v>
      </c>
      <c r="N9" s="24" t="s">
        <v>12</v>
      </c>
      <c r="O9" s="24" t="s">
        <v>105</v>
      </c>
    </row>
    <row r="10" spans="1:15" ht="29.25" customHeight="1" x14ac:dyDescent="0.2">
      <c r="A10" s="21" t="s">
        <v>41</v>
      </c>
      <c r="B10" s="23" t="s">
        <v>45</v>
      </c>
      <c r="C10" s="45" t="s">
        <v>63</v>
      </c>
      <c r="D10" s="45" t="s">
        <v>63</v>
      </c>
      <c r="E10" s="45" t="s">
        <v>63</v>
      </c>
      <c r="F10" s="19"/>
      <c r="G10" s="19"/>
      <c r="H10" s="18" t="s">
        <v>7</v>
      </c>
      <c r="I10" s="22">
        <v>30</v>
      </c>
      <c r="J10" s="16"/>
      <c r="K10" s="14">
        <f t="shared" ref="K10:K15" si="0">I10*J10</f>
        <v>0</v>
      </c>
      <c r="L10" s="15"/>
      <c r="M10" s="14">
        <f t="shared" ref="M10:M15" si="1">K10*L10</f>
        <v>0</v>
      </c>
      <c r="N10" s="13">
        <f t="shared" ref="N10:N15" si="2">K10-M10</f>
        <v>0</v>
      </c>
      <c r="O10" s="13">
        <f>N10*1.095</f>
        <v>0</v>
      </c>
    </row>
    <row r="11" spans="1:15" ht="27" customHeight="1" x14ac:dyDescent="0.2">
      <c r="A11" s="21" t="s">
        <v>11</v>
      </c>
      <c r="B11" s="23" t="s">
        <v>46</v>
      </c>
      <c r="C11" s="45" t="s">
        <v>63</v>
      </c>
      <c r="D11" s="45" t="s">
        <v>63</v>
      </c>
      <c r="E11" s="45" t="s">
        <v>63</v>
      </c>
      <c r="F11" s="19"/>
      <c r="G11" s="19"/>
      <c r="H11" s="18" t="s">
        <v>7</v>
      </c>
      <c r="I11" s="22">
        <v>20</v>
      </c>
      <c r="J11" s="16"/>
      <c r="K11" s="14">
        <f t="shared" si="0"/>
        <v>0</v>
      </c>
      <c r="L11" s="15"/>
      <c r="M11" s="14">
        <f t="shared" si="1"/>
        <v>0</v>
      </c>
      <c r="N11" s="13">
        <f t="shared" si="2"/>
        <v>0</v>
      </c>
      <c r="O11" s="13">
        <f t="shared" ref="O11:O30" si="3">N11*1.095</f>
        <v>0</v>
      </c>
    </row>
    <row r="12" spans="1:15" ht="28.5" customHeight="1" x14ac:dyDescent="0.2">
      <c r="A12" s="21" t="s">
        <v>10</v>
      </c>
      <c r="B12" s="23" t="s">
        <v>47</v>
      </c>
      <c r="C12" s="45" t="s">
        <v>63</v>
      </c>
      <c r="D12" s="45" t="s">
        <v>63</v>
      </c>
      <c r="E12" s="45" t="s">
        <v>63</v>
      </c>
      <c r="F12" s="19"/>
      <c r="G12" s="19"/>
      <c r="H12" s="18" t="s">
        <v>7</v>
      </c>
      <c r="I12" s="22">
        <v>15</v>
      </c>
      <c r="J12" s="16"/>
      <c r="K12" s="14">
        <f t="shared" si="0"/>
        <v>0</v>
      </c>
      <c r="L12" s="15"/>
      <c r="M12" s="14">
        <f t="shared" si="1"/>
        <v>0</v>
      </c>
      <c r="N12" s="13">
        <f t="shared" si="2"/>
        <v>0</v>
      </c>
      <c r="O12" s="13">
        <f t="shared" si="3"/>
        <v>0</v>
      </c>
    </row>
    <row r="13" spans="1:15" ht="21" customHeight="1" x14ac:dyDescent="0.2">
      <c r="A13" s="21" t="s">
        <v>9</v>
      </c>
      <c r="B13" s="23" t="s">
        <v>48</v>
      </c>
      <c r="C13" s="45" t="s">
        <v>63</v>
      </c>
      <c r="D13" s="45" t="s">
        <v>63</v>
      </c>
      <c r="E13" s="45" t="s">
        <v>63</v>
      </c>
      <c r="F13" s="19"/>
      <c r="G13" s="19"/>
      <c r="H13" s="18" t="s">
        <v>7</v>
      </c>
      <c r="I13" s="22">
        <v>30</v>
      </c>
      <c r="J13" s="16"/>
      <c r="K13" s="14">
        <f t="shared" si="0"/>
        <v>0</v>
      </c>
      <c r="L13" s="15"/>
      <c r="M13" s="14">
        <f t="shared" si="1"/>
        <v>0</v>
      </c>
      <c r="N13" s="13">
        <f t="shared" si="2"/>
        <v>0</v>
      </c>
      <c r="O13" s="13">
        <f t="shared" si="3"/>
        <v>0</v>
      </c>
    </row>
    <row r="14" spans="1:15" ht="21" customHeight="1" x14ac:dyDescent="0.2">
      <c r="A14" s="21" t="s">
        <v>8</v>
      </c>
      <c r="B14" s="20" t="s">
        <v>58</v>
      </c>
      <c r="C14" s="45" t="s">
        <v>63</v>
      </c>
      <c r="D14" s="45" t="s">
        <v>63</v>
      </c>
      <c r="E14" s="45" t="s">
        <v>63</v>
      </c>
      <c r="F14" s="19"/>
      <c r="G14" s="19"/>
      <c r="H14" s="18" t="s">
        <v>7</v>
      </c>
      <c r="I14" s="17">
        <v>15</v>
      </c>
      <c r="J14" s="16"/>
      <c r="K14" s="14">
        <f t="shared" ref="K14" si="4">I14*J14</f>
        <v>0</v>
      </c>
      <c r="L14" s="15"/>
      <c r="M14" s="14">
        <f t="shared" ref="M14" si="5">K14*L14</f>
        <v>0</v>
      </c>
      <c r="N14" s="13">
        <f t="shared" ref="N14" si="6">K14-M14</f>
        <v>0</v>
      </c>
      <c r="O14" s="13">
        <f t="shared" si="3"/>
        <v>0</v>
      </c>
    </row>
    <row r="15" spans="1:15" ht="21" customHeight="1" x14ac:dyDescent="0.2">
      <c r="A15" s="21" t="s">
        <v>64</v>
      </c>
      <c r="B15" s="20" t="s">
        <v>44</v>
      </c>
      <c r="C15" s="45" t="s">
        <v>63</v>
      </c>
      <c r="D15" s="45" t="s">
        <v>63</v>
      </c>
      <c r="E15" s="45" t="s">
        <v>63</v>
      </c>
      <c r="F15" s="19"/>
      <c r="G15" s="19"/>
      <c r="H15" s="18" t="s">
        <v>7</v>
      </c>
      <c r="I15" s="17">
        <v>30</v>
      </c>
      <c r="J15" s="16"/>
      <c r="K15" s="14">
        <f t="shared" si="0"/>
        <v>0</v>
      </c>
      <c r="L15" s="15"/>
      <c r="M15" s="14">
        <f t="shared" si="1"/>
        <v>0</v>
      </c>
      <c r="N15" s="13">
        <f t="shared" si="2"/>
        <v>0</v>
      </c>
      <c r="O15" s="13">
        <f t="shared" si="3"/>
        <v>0</v>
      </c>
    </row>
    <row r="16" spans="1:15" ht="21" customHeight="1" x14ac:dyDescent="0.2">
      <c r="A16" s="21" t="s">
        <v>65</v>
      </c>
      <c r="B16" s="20" t="s">
        <v>42</v>
      </c>
      <c r="C16" s="45" t="s">
        <v>63</v>
      </c>
      <c r="D16" s="45" t="s">
        <v>63</v>
      </c>
      <c r="E16" s="45" t="s">
        <v>63</v>
      </c>
      <c r="F16" s="19"/>
      <c r="G16" s="19"/>
      <c r="H16" s="18" t="s">
        <v>7</v>
      </c>
      <c r="I16" s="17">
        <v>15</v>
      </c>
      <c r="J16" s="16"/>
      <c r="K16" s="14">
        <f t="shared" ref="K16" si="7">I16*J16</f>
        <v>0</v>
      </c>
      <c r="L16" s="15"/>
      <c r="M16" s="14">
        <f t="shared" ref="M16" si="8">K16*L16</f>
        <v>0</v>
      </c>
      <c r="N16" s="13">
        <f t="shared" ref="N16" si="9">K16-M16</f>
        <v>0</v>
      </c>
      <c r="O16" s="13">
        <f t="shared" si="3"/>
        <v>0</v>
      </c>
    </row>
    <row r="17" spans="1:15" ht="19.5" customHeight="1" x14ac:dyDescent="0.2">
      <c r="A17" s="21" t="s">
        <v>66</v>
      </c>
      <c r="B17" s="20" t="s">
        <v>43</v>
      </c>
      <c r="C17" s="45" t="s">
        <v>63</v>
      </c>
      <c r="D17" s="45" t="s">
        <v>63</v>
      </c>
      <c r="E17" s="45" t="s">
        <v>63</v>
      </c>
      <c r="F17" s="19"/>
      <c r="G17" s="19"/>
      <c r="H17" s="18" t="s">
        <v>7</v>
      </c>
      <c r="I17" s="17">
        <v>30</v>
      </c>
      <c r="J17" s="16"/>
      <c r="K17" s="14">
        <f t="shared" ref="K17" si="10">I17*J17</f>
        <v>0</v>
      </c>
      <c r="L17" s="15"/>
      <c r="M17" s="14">
        <f t="shared" ref="M17" si="11">K17*L17</f>
        <v>0</v>
      </c>
      <c r="N17" s="13">
        <f t="shared" ref="N17" si="12">K17-M17</f>
        <v>0</v>
      </c>
      <c r="O17" s="13">
        <f t="shared" si="3"/>
        <v>0</v>
      </c>
    </row>
    <row r="18" spans="1:15" ht="18" customHeight="1" x14ac:dyDescent="0.2">
      <c r="A18" s="21" t="s">
        <v>67</v>
      </c>
      <c r="B18" s="20" t="s">
        <v>50</v>
      </c>
      <c r="C18" s="45" t="s">
        <v>63</v>
      </c>
      <c r="D18" s="45" t="s">
        <v>63</v>
      </c>
      <c r="E18" s="45" t="s">
        <v>63</v>
      </c>
      <c r="F18" s="19"/>
      <c r="G18" s="19"/>
      <c r="H18" s="18" t="s">
        <v>7</v>
      </c>
      <c r="I18" s="17">
        <v>15</v>
      </c>
      <c r="J18" s="16"/>
      <c r="K18" s="14">
        <f t="shared" ref="K18" si="13">I18*J18</f>
        <v>0</v>
      </c>
      <c r="L18" s="15"/>
      <c r="M18" s="14">
        <f t="shared" ref="M18" si="14">K18*L18</f>
        <v>0</v>
      </c>
      <c r="N18" s="13">
        <f t="shared" ref="N18" si="15">K18-M18</f>
        <v>0</v>
      </c>
      <c r="O18" s="13">
        <f t="shared" si="3"/>
        <v>0</v>
      </c>
    </row>
    <row r="19" spans="1:15" ht="20.25" customHeight="1" x14ac:dyDescent="0.2">
      <c r="A19" s="21" t="s">
        <v>68</v>
      </c>
      <c r="B19" s="20" t="s">
        <v>49</v>
      </c>
      <c r="C19" s="45" t="s">
        <v>63</v>
      </c>
      <c r="D19" s="45" t="s">
        <v>63</v>
      </c>
      <c r="E19" s="45" t="s">
        <v>63</v>
      </c>
      <c r="F19" s="19"/>
      <c r="G19" s="19"/>
      <c r="H19" s="18" t="s">
        <v>7</v>
      </c>
      <c r="I19" s="17">
        <v>15</v>
      </c>
      <c r="J19" s="16"/>
      <c r="K19" s="14">
        <f t="shared" ref="K19" si="16">I19*J19</f>
        <v>0</v>
      </c>
      <c r="L19" s="15"/>
      <c r="M19" s="14">
        <f t="shared" ref="M19" si="17">K19*L19</f>
        <v>0</v>
      </c>
      <c r="N19" s="13">
        <f t="shared" ref="N19" si="18">K19-M19</f>
        <v>0</v>
      </c>
      <c r="O19" s="13">
        <f t="shared" si="3"/>
        <v>0</v>
      </c>
    </row>
    <row r="20" spans="1:15" ht="18.75" customHeight="1" x14ac:dyDescent="0.2">
      <c r="A20" s="21" t="s">
        <v>69</v>
      </c>
      <c r="B20" s="20" t="s">
        <v>51</v>
      </c>
      <c r="C20" s="45" t="s">
        <v>63</v>
      </c>
      <c r="D20" s="45" t="s">
        <v>63</v>
      </c>
      <c r="E20" s="45" t="s">
        <v>63</v>
      </c>
      <c r="F20" s="19"/>
      <c r="G20" s="19"/>
      <c r="H20" s="18" t="s">
        <v>7</v>
      </c>
      <c r="I20" s="17">
        <v>30</v>
      </c>
      <c r="J20" s="16"/>
      <c r="K20" s="14">
        <f t="shared" ref="K20" si="19">I20*J20</f>
        <v>0</v>
      </c>
      <c r="L20" s="15"/>
      <c r="M20" s="14">
        <f t="shared" ref="M20" si="20">K20*L20</f>
        <v>0</v>
      </c>
      <c r="N20" s="13">
        <f t="shared" ref="N20" si="21">K20-M20</f>
        <v>0</v>
      </c>
      <c r="O20" s="13">
        <f t="shared" si="3"/>
        <v>0</v>
      </c>
    </row>
    <row r="21" spans="1:15" ht="21" customHeight="1" x14ac:dyDescent="0.2">
      <c r="A21" s="21" t="s">
        <v>70</v>
      </c>
      <c r="B21" s="20" t="s">
        <v>52</v>
      </c>
      <c r="C21" s="45" t="s">
        <v>63</v>
      </c>
      <c r="D21" s="45" t="s">
        <v>63</v>
      </c>
      <c r="E21" s="45" t="s">
        <v>63</v>
      </c>
      <c r="F21" s="19"/>
      <c r="G21" s="19"/>
      <c r="H21" s="18" t="s">
        <v>7</v>
      </c>
      <c r="I21" s="17">
        <v>30</v>
      </c>
      <c r="J21" s="16"/>
      <c r="K21" s="14">
        <f t="shared" ref="K21" si="22">I21*J21</f>
        <v>0</v>
      </c>
      <c r="L21" s="15"/>
      <c r="M21" s="14">
        <f t="shared" ref="M21" si="23">K21*L21</f>
        <v>0</v>
      </c>
      <c r="N21" s="13">
        <f t="shared" ref="N21" si="24">K21-M21</f>
        <v>0</v>
      </c>
      <c r="O21" s="13">
        <f t="shared" si="3"/>
        <v>0</v>
      </c>
    </row>
    <row r="22" spans="1:15" ht="28.5" customHeight="1" x14ac:dyDescent="0.2">
      <c r="A22" s="21" t="s">
        <v>71</v>
      </c>
      <c r="B22" s="20" t="s">
        <v>53</v>
      </c>
      <c r="C22" s="45" t="s">
        <v>63</v>
      </c>
      <c r="D22" s="45" t="s">
        <v>63</v>
      </c>
      <c r="E22" s="45" t="s">
        <v>63</v>
      </c>
      <c r="F22" s="19"/>
      <c r="G22" s="19"/>
      <c r="H22" s="18" t="s">
        <v>7</v>
      </c>
      <c r="I22" s="17">
        <v>40</v>
      </c>
      <c r="J22" s="16"/>
      <c r="K22" s="14">
        <f t="shared" ref="K22" si="25">I22*J22</f>
        <v>0</v>
      </c>
      <c r="L22" s="15"/>
      <c r="M22" s="14">
        <f t="shared" ref="M22" si="26">K22*L22</f>
        <v>0</v>
      </c>
      <c r="N22" s="13">
        <f t="shared" ref="N22" si="27">K22-M22</f>
        <v>0</v>
      </c>
      <c r="O22" s="13">
        <f t="shared" si="3"/>
        <v>0</v>
      </c>
    </row>
    <row r="23" spans="1:15" ht="28.5" customHeight="1" x14ac:dyDescent="0.2">
      <c r="A23" s="21" t="s">
        <v>72</v>
      </c>
      <c r="B23" s="20" t="s">
        <v>54</v>
      </c>
      <c r="C23" s="45" t="s">
        <v>63</v>
      </c>
      <c r="D23" s="45" t="s">
        <v>63</v>
      </c>
      <c r="E23" s="45" t="s">
        <v>63</v>
      </c>
      <c r="F23" s="19"/>
      <c r="G23" s="19"/>
      <c r="H23" s="18" t="s">
        <v>7</v>
      </c>
      <c r="I23" s="17">
        <v>80</v>
      </c>
      <c r="J23" s="16"/>
      <c r="K23" s="14">
        <f t="shared" ref="K23" si="28">I23*J23</f>
        <v>0</v>
      </c>
      <c r="L23" s="15"/>
      <c r="M23" s="14">
        <f t="shared" ref="M23" si="29">K23*L23</f>
        <v>0</v>
      </c>
      <c r="N23" s="13">
        <f t="shared" ref="N23" si="30">K23-M23</f>
        <v>0</v>
      </c>
      <c r="O23" s="13">
        <f t="shared" si="3"/>
        <v>0</v>
      </c>
    </row>
    <row r="24" spans="1:15" ht="28.5" customHeight="1" x14ac:dyDescent="0.2">
      <c r="A24" s="21" t="s">
        <v>73</v>
      </c>
      <c r="B24" s="20" t="s">
        <v>55</v>
      </c>
      <c r="C24" s="45" t="s">
        <v>63</v>
      </c>
      <c r="D24" s="45" t="s">
        <v>63</v>
      </c>
      <c r="E24" s="45" t="s">
        <v>63</v>
      </c>
      <c r="F24" s="19"/>
      <c r="G24" s="19"/>
      <c r="H24" s="18" t="s">
        <v>7</v>
      </c>
      <c r="I24" s="17">
        <v>40</v>
      </c>
      <c r="J24" s="16"/>
      <c r="K24" s="14">
        <f t="shared" ref="K24" si="31">I24*J24</f>
        <v>0</v>
      </c>
      <c r="L24" s="15"/>
      <c r="M24" s="14">
        <f t="shared" ref="M24" si="32">K24*L24</f>
        <v>0</v>
      </c>
      <c r="N24" s="13">
        <f t="shared" ref="N24" si="33">K24-M24</f>
        <v>0</v>
      </c>
      <c r="O24" s="13">
        <f t="shared" si="3"/>
        <v>0</v>
      </c>
    </row>
    <row r="25" spans="1:15" ht="51.75" customHeight="1" x14ac:dyDescent="0.2">
      <c r="A25" s="21" t="s">
        <v>74</v>
      </c>
      <c r="B25" s="20" t="s">
        <v>56</v>
      </c>
      <c r="C25" s="45" t="s">
        <v>63</v>
      </c>
      <c r="D25" s="45" t="s">
        <v>63</v>
      </c>
      <c r="E25" s="45" t="s">
        <v>63</v>
      </c>
      <c r="F25" s="19"/>
      <c r="G25" s="19"/>
      <c r="H25" s="18" t="s">
        <v>7</v>
      </c>
      <c r="I25" s="17">
        <v>15</v>
      </c>
      <c r="J25" s="16"/>
      <c r="K25" s="14">
        <f t="shared" ref="K25" si="34">I25*J25</f>
        <v>0</v>
      </c>
      <c r="L25" s="15"/>
      <c r="M25" s="14">
        <f t="shared" ref="M25" si="35">K25*L25</f>
        <v>0</v>
      </c>
      <c r="N25" s="13">
        <f t="shared" ref="N25" si="36">K25-M25</f>
        <v>0</v>
      </c>
      <c r="O25" s="13">
        <f t="shared" si="3"/>
        <v>0</v>
      </c>
    </row>
    <row r="26" spans="1:15" ht="42" customHeight="1" x14ac:dyDescent="0.2">
      <c r="A26" s="21" t="s">
        <v>75</v>
      </c>
      <c r="B26" s="20" t="s">
        <v>57</v>
      </c>
      <c r="C26" s="45" t="s">
        <v>63</v>
      </c>
      <c r="D26" s="45" t="s">
        <v>63</v>
      </c>
      <c r="E26" s="45" t="s">
        <v>63</v>
      </c>
      <c r="F26" s="19"/>
      <c r="G26" s="19"/>
      <c r="H26" s="18" t="s">
        <v>7</v>
      </c>
      <c r="I26" s="17">
        <v>200</v>
      </c>
      <c r="J26" s="16"/>
      <c r="K26" s="14">
        <f t="shared" ref="K26:K27" si="37">I26*J26</f>
        <v>0</v>
      </c>
      <c r="L26" s="15"/>
      <c r="M26" s="14">
        <f t="shared" ref="M26:M27" si="38">K26*L26</f>
        <v>0</v>
      </c>
      <c r="N26" s="13">
        <f t="shared" ref="N26:N27" si="39">K26-M26</f>
        <v>0</v>
      </c>
      <c r="O26" s="13">
        <f t="shared" si="3"/>
        <v>0</v>
      </c>
    </row>
    <row r="27" spans="1:15" ht="28.5" customHeight="1" x14ac:dyDescent="0.2">
      <c r="A27" s="21" t="s">
        <v>76</v>
      </c>
      <c r="B27" s="20" t="s">
        <v>59</v>
      </c>
      <c r="C27" s="45" t="s">
        <v>63</v>
      </c>
      <c r="D27" s="45" t="s">
        <v>63</v>
      </c>
      <c r="E27" s="45" t="s">
        <v>63</v>
      </c>
      <c r="F27" s="19"/>
      <c r="G27" s="19"/>
      <c r="H27" s="18" t="s">
        <v>7</v>
      </c>
      <c r="I27" s="17">
        <v>70</v>
      </c>
      <c r="J27" s="16"/>
      <c r="K27" s="14">
        <f t="shared" si="37"/>
        <v>0</v>
      </c>
      <c r="L27" s="15"/>
      <c r="M27" s="14">
        <f t="shared" si="38"/>
        <v>0</v>
      </c>
      <c r="N27" s="13">
        <f t="shared" si="39"/>
        <v>0</v>
      </c>
      <c r="O27" s="13">
        <f t="shared" si="3"/>
        <v>0</v>
      </c>
    </row>
    <row r="28" spans="1:15" ht="28.5" customHeight="1" x14ac:dyDescent="0.2">
      <c r="A28" s="21" t="s">
        <v>77</v>
      </c>
      <c r="B28" s="20" t="s">
        <v>60</v>
      </c>
      <c r="C28" s="45" t="s">
        <v>63</v>
      </c>
      <c r="D28" s="45" t="s">
        <v>63</v>
      </c>
      <c r="E28" s="45" t="s">
        <v>63</v>
      </c>
      <c r="F28" s="19"/>
      <c r="G28" s="19"/>
      <c r="H28" s="18" t="s">
        <v>7</v>
      </c>
      <c r="I28" s="17">
        <v>40</v>
      </c>
      <c r="J28" s="16"/>
      <c r="K28" s="14">
        <f t="shared" ref="K28" si="40">I28*J28</f>
        <v>0</v>
      </c>
      <c r="L28" s="15"/>
      <c r="M28" s="14">
        <f t="shared" ref="M28" si="41">K28*L28</f>
        <v>0</v>
      </c>
      <c r="N28" s="13">
        <f t="shared" ref="N28" si="42">K28-M28</f>
        <v>0</v>
      </c>
      <c r="O28" s="13">
        <f t="shared" si="3"/>
        <v>0</v>
      </c>
    </row>
    <row r="29" spans="1:15" ht="28.5" customHeight="1" x14ac:dyDescent="0.2">
      <c r="A29" s="21" t="s">
        <v>78</v>
      </c>
      <c r="B29" s="20" t="s">
        <v>61</v>
      </c>
      <c r="C29" s="45" t="s">
        <v>63</v>
      </c>
      <c r="D29" s="45" t="s">
        <v>63</v>
      </c>
      <c r="E29" s="45" t="s">
        <v>63</v>
      </c>
      <c r="F29" s="19"/>
      <c r="G29" s="19"/>
      <c r="H29" s="18" t="s">
        <v>7</v>
      </c>
      <c r="I29" s="17">
        <v>100</v>
      </c>
      <c r="J29" s="16"/>
      <c r="K29" s="14">
        <f t="shared" ref="K29:K33" si="43">I29*J29</f>
        <v>0</v>
      </c>
      <c r="L29" s="15"/>
      <c r="M29" s="14">
        <f t="shared" ref="M29:M33" si="44">K29*L29</f>
        <v>0</v>
      </c>
      <c r="N29" s="13">
        <f t="shared" ref="N29:N33" si="45">K29-M29</f>
        <v>0</v>
      </c>
      <c r="O29" s="13">
        <f t="shared" si="3"/>
        <v>0</v>
      </c>
    </row>
    <row r="30" spans="1:15" ht="28.5" customHeight="1" x14ac:dyDescent="0.2">
      <c r="A30" s="21" t="s">
        <v>79</v>
      </c>
      <c r="B30" s="20" t="s">
        <v>62</v>
      </c>
      <c r="C30" s="45" t="s">
        <v>63</v>
      </c>
      <c r="D30" s="45" t="s">
        <v>63</v>
      </c>
      <c r="E30" s="45" t="s">
        <v>63</v>
      </c>
      <c r="F30" s="19"/>
      <c r="G30" s="19"/>
      <c r="H30" s="18" t="s">
        <v>7</v>
      </c>
      <c r="I30" s="17">
        <v>300</v>
      </c>
      <c r="J30" s="16"/>
      <c r="K30" s="14">
        <f t="shared" si="43"/>
        <v>0</v>
      </c>
      <c r="L30" s="15"/>
      <c r="M30" s="14">
        <f t="shared" si="44"/>
        <v>0</v>
      </c>
      <c r="N30" s="13">
        <f t="shared" si="45"/>
        <v>0</v>
      </c>
      <c r="O30" s="13">
        <f t="shared" si="3"/>
        <v>0</v>
      </c>
    </row>
    <row r="31" spans="1:15" ht="51.75" customHeight="1" x14ac:dyDescent="0.2">
      <c r="A31" s="21" t="s">
        <v>74</v>
      </c>
      <c r="B31" s="20" t="s">
        <v>56</v>
      </c>
      <c r="C31" s="45" t="s">
        <v>63</v>
      </c>
      <c r="D31" s="45" t="s">
        <v>63</v>
      </c>
      <c r="E31" s="45" t="s">
        <v>63</v>
      </c>
      <c r="F31" s="19"/>
      <c r="G31" s="19"/>
      <c r="H31" s="18" t="s">
        <v>7</v>
      </c>
      <c r="I31" s="17">
        <v>15</v>
      </c>
      <c r="J31" s="16"/>
      <c r="K31" s="14">
        <f t="shared" si="43"/>
        <v>0</v>
      </c>
      <c r="L31" s="15"/>
      <c r="M31" s="14">
        <f t="shared" si="44"/>
        <v>0</v>
      </c>
      <c r="N31" s="13">
        <f t="shared" si="45"/>
        <v>0</v>
      </c>
      <c r="O31" s="13">
        <f t="shared" ref="O31:O33" si="46">N31*1.095</f>
        <v>0</v>
      </c>
    </row>
    <row r="32" spans="1:15" ht="51.75" customHeight="1" x14ac:dyDescent="0.2">
      <c r="A32" s="21" t="s">
        <v>74</v>
      </c>
      <c r="B32" s="20" t="s">
        <v>56</v>
      </c>
      <c r="C32" s="45" t="s">
        <v>63</v>
      </c>
      <c r="D32" s="45" t="s">
        <v>63</v>
      </c>
      <c r="E32" s="45" t="s">
        <v>63</v>
      </c>
      <c r="F32" s="19"/>
      <c r="G32" s="19"/>
      <c r="H32" s="18" t="s">
        <v>7</v>
      </c>
      <c r="I32" s="17">
        <v>15</v>
      </c>
      <c r="J32" s="16"/>
      <c r="K32" s="14">
        <f t="shared" ref="K32" si="47">I32*J32</f>
        <v>0</v>
      </c>
      <c r="L32" s="15"/>
      <c r="M32" s="14">
        <f t="shared" ref="M32" si="48">K32*L32</f>
        <v>0</v>
      </c>
      <c r="N32" s="13">
        <f t="shared" ref="N32" si="49">K32-M32</f>
        <v>0</v>
      </c>
      <c r="O32" s="13">
        <f t="shared" ref="O32" si="50">N32*1.095</f>
        <v>0</v>
      </c>
    </row>
    <row r="33" spans="1:15" ht="28.5" customHeight="1" thickBot="1" x14ac:dyDescent="0.25">
      <c r="A33" s="21" t="s">
        <v>71</v>
      </c>
      <c r="B33" s="20" t="s">
        <v>53</v>
      </c>
      <c r="C33" s="45" t="s">
        <v>63</v>
      </c>
      <c r="D33" s="45" t="s">
        <v>63</v>
      </c>
      <c r="E33" s="45" t="s">
        <v>63</v>
      </c>
      <c r="F33" s="19"/>
      <c r="G33" s="19"/>
      <c r="H33" s="18" t="s">
        <v>7</v>
      </c>
      <c r="I33" s="17">
        <v>40</v>
      </c>
      <c r="J33" s="16"/>
      <c r="K33" s="14">
        <f t="shared" si="43"/>
        <v>0</v>
      </c>
      <c r="L33" s="15"/>
      <c r="M33" s="14">
        <f t="shared" si="44"/>
        <v>0</v>
      </c>
      <c r="N33" s="13">
        <f t="shared" si="45"/>
        <v>0</v>
      </c>
      <c r="O33" s="13">
        <f t="shared" si="46"/>
        <v>0</v>
      </c>
    </row>
    <row r="34" spans="1:15" ht="15" customHeight="1" thickBot="1" x14ac:dyDescent="0.25">
      <c r="A34" s="12"/>
      <c r="B34" s="51" t="s">
        <v>6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3"/>
      <c r="N34" s="11">
        <f>SUM(N10:N30)</f>
        <v>0</v>
      </c>
      <c r="O34" s="11">
        <f>SUM(O10:O30)</f>
        <v>0</v>
      </c>
    </row>
    <row r="35" spans="1:15" ht="15" customHeight="1" x14ac:dyDescent="0.2">
      <c r="A35" s="7" t="s">
        <v>5</v>
      </c>
      <c r="B35" s="7"/>
      <c r="C35" s="7"/>
      <c r="D35" s="7"/>
      <c r="E35" s="7"/>
      <c r="F35" s="7"/>
      <c r="G35" s="7"/>
      <c r="H35" s="3"/>
      <c r="I35" s="3"/>
      <c r="J35" s="3"/>
      <c r="K35" s="3"/>
      <c r="L35" s="3"/>
      <c r="M35" s="3"/>
      <c r="N35" s="2"/>
      <c r="O35" s="2"/>
    </row>
    <row r="36" spans="1:15" ht="15" customHeight="1" x14ac:dyDescent="0.2">
      <c r="A36" s="7" t="s">
        <v>4</v>
      </c>
      <c r="B36" s="7"/>
      <c r="C36" s="7"/>
      <c r="D36" s="7"/>
      <c r="E36" s="7"/>
      <c r="F36" s="7"/>
      <c r="G36" s="7"/>
      <c r="H36" s="41"/>
      <c r="I36" s="41"/>
      <c r="J36" s="41"/>
      <c r="K36" s="3"/>
      <c r="L36" s="3"/>
      <c r="M36" s="3"/>
      <c r="N36" s="2"/>
      <c r="O36" s="2"/>
    </row>
    <row r="37" spans="1:15" ht="15" customHeight="1" x14ac:dyDescent="0.2">
      <c r="A37" s="10" t="s">
        <v>3</v>
      </c>
      <c r="B37" s="7"/>
      <c r="C37" s="7"/>
      <c r="D37" s="7"/>
      <c r="E37" s="7"/>
      <c r="F37" s="7"/>
      <c r="G37" s="7"/>
      <c r="H37" s="41"/>
      <c r="I37" s="41"/>
      <c r="J37" s="41"/>
      <c r="K37" s="41"/>
      <c r="L37" s="41"/>
      <c r="M37" s="3"/>
      <c r="N37" s="2"/>
      <c r="O37" s="2"/>
    </row>
    <row r="38" spans="1:15" ht="15" customHeight="1" x14ac:dyDescent="0.2">
      <c r="A38" s="7" t="s">
        <v>40</v>
      </c>
      <c r="B38" s="10"/>
      <c r="C38" s="10"/>
      <c r="D38" s="10"/>
      <c r="E38" s="10"/>
      <c r="F38" s="10"/>
      <c r="G38" s="10"/>
      <c r="H38" s="9"/>
      <c r="I38" s="8"/>
      <c r="J38" s="3"/>
      <c r="K38" s="3"/>
      <c r="L38" s="3"/>
      <c r="M38" s="3"/>
      <c r="N38" s="2"/>
      <c r="O38" s="2"/>
    </row>
    <row r="39" spans="1:15" ht="15" customHeight="1" x14ac:dyDescent="0.2">
      <c r="A39" s="7"/>
      <c r="B39" s="7"/>
      <c r="C39" s="7"/>
      <c r="D39" s="7"/>
      <c r="E39" s="7"/>
      <c r="F39" s="7"/>
      <c r="G39" s="7"/>
      <c r="H39" s="41"/>
      <c r="I39" s="41"/>
      <c r="J39" s="41"/>
      <c r="K39" s="41"/>
      <c r="L39" s="3"/>
      <c r="M39" s="3"/>
      <c r="N39" s="2"/>
      <c r="O39" s="2"/>
    </row>
    <row r="40" spans="1:15" ht="15" customHeight="1" x14ac:dyDescent="0.2">
      <c r="A40" s="7" t="s">
        <v>2</v>
      </c>
      <c r="B40" s="7"/>
      <c r="C40" s="7"/>
      <c r="D40" s="7"/>
      <c r="E40" s="7"/>
      <c r="F40" s="7"/>
      <c r="G40" s="7"/>
      <c r="H40" s="3"/>
      <c r="I40" s="4"/>
      <c r="J40" s="3"/>
      <c r="K40" s="3"/>
      <c r="L40" s="3"/>
      <c r="M40" s="3"/>
      <c r="N40" s="2"/>
      <c r="O40" s="2"/>
    </row>
    <row r="41" spans="1:15" ht="15" customHeight="1" x14ac:dyDescent="0.2">
      <c r="A41" s="7" t="s">
        <v>0</v>
      </c>
      <c r="B41" s="7"/>
      <c r="C41" s="7"/>
      <c r="D41" s="7"/>
      <c r="E41" s="7"/>
      <c r="F41" s="7"/>
      <c r="G41" s="7"/>
      <c r="H41" s="3"/>
      <c r="I41" s="4"/>
      <c r="J41" s="3"/>
      <c r="K41" s="3"/>
      <c r="L41" s="3"/>
      <c r="M41" s="3" t="s">
        <v>1</v>
      </c>
      <c r="N41" s="7"/>
      <c r="O41" s="46"/>
    </row>
    <row r="42" spans="1:15" ht="15" customHeight="1" x14ac:dyDescent="0.2">
      <c r="A42" s="5"/>
      <c r="B42" s="7"/>
      <c r="C42" s="7"/>
      <c r="D42" s="7"/>
      <c r="E42" s="7"/>
      <c r="F42" s="7"/>
      <c r="G42" s="7"/>
      <c r="H42" s="3"/>
      <c r="I42" s="4"/>
      <c r="J42" s="6"/>
      <c r="K42" s="6"/>
      <c r="L42" s="6"/>
      <c r="M42" s="6" t="s">
        <v>0</v>
      </c>
      <c r="N42" s="6"/>
      <c r="O42" s="6"/>
    </row>
    <row r="43" spans="1:15" ht="15" customHeight="1" x14ac:dyDescent="0.2">
      <c r="A43" s="5"/>
      <c r="B43" s="3"/>
      <c r="C43" s="3"/>
      <c r="D43" s="3"/>
      <c r="E43" s="3"/>
      <c r="F43" s="3"/>
      <c r="G43" s="3"/>
      <c r="H43" s="3"/>
      <c r="I43" s="4"/>
      <c r="J43" s="6"/>
      <c r="K43" s="6"/>
      <c r="L43" s="6"/>
      <c r="M43" s="6"/>
      <c r="N43" s="6"/>
      <c r="O43" s="6"/>
    </row>
    <row r="44" spans="1:15" ht="15" customHeight="1" x14ac:dyDescent="0.2">
      <c r="A44" s="1"/>
      <c r="B44" s="3"/>
      <c r="C44" s="3"/>
      <c r="D44" s="3"/>
      <c r="E44" s="3"/>
      <c r="F44" s="3"/>
      <c r="G44" s="3"/>
      <c r="H44" s="3"/>
      <c r="I44" s="4"/>
      <c r="J44" s="3"/>
      <c r="K44" s="3"/>
      <c r="L44" s="3"/>
      <c r="M44" s="3"/>
      <c r="N44" s="2"/>
      <c r="O44" s="2"/>
    </row>
    <row r="45" spans="1:15" ht="18.95" customHeight="1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8.95" customHeight="1" x14ac:dyDescent="0.2"/>
  </sheetData>
  <mergeCells count="13">
    <mergeCell ref="A4:C4"/>
    <mergeCell ref="H4:J4"/>
    <mergeCell ref="M4:N4"/>
    <mergeCell ref="A6:O6"/>
    <mergeCell ref="B34:M34"/>
    <mergeCell ref="A3:C3"/>
    <mergeCell ref="H3:J3"/>
    <mergeCell ref="M3:N3"/>
    <mergeCell ref="H1:J1"/>
    <mergeCell ref="M1:N1"/>
    <mergeCell ref="A2:C2"/>
    <mergeCell ref="H2:L2"/>
    <mergeCell ref="M2:O2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115E-560D-423B-B975-53DE5337C6D6}">
  <sheetPr>
    <pageSetUpPr fitToPage="1"/>
  </sheetPr>
  <dimension ref="A1:O44"/>
  <sheetViews>
    <sheetView topLeftCell="A10" zoomScale="90" zoomScaleNormal="90" workbookViewId="0">
      <selection activeCell="E40" sqref="E40"/>
    </sheetView>
  </sheetViews>
  <sheetFormatPr defaultRowHeight="12.75" x14ac:dyDescent="0.2"/>
  <cols>
    <col min="1" max="1" width="3.7109375" customWidth="1"/>
    <col min="2" max="2" width="55.7109375" customWidth="1"/>
    <col min="3" max="6" width="14.140625" customWidth="1"/>
    <col min="7" max="7" width="10.5703125" customWidth="1"/>
    <col min="8" max="8" width="9.42578125" customWidth="1"/>
    <col min="9" max="10" width="8.42578125" customWidth="1"/>
    <col min="12" max="12" width="7.42578125" customWidth="1"/>
    <col min="14" max="14" width="10.140625" customWidth="1"/>
    <col min="15" max="15" width="10.5703125" customWidth="1"/>
    <col min="20" max="20" width="75.5703125" customWidth="1"/>
  </cols>
  <sheetData>
    <row r="1" spans="1:15" ht="15" customHeight="1" thickBot="1" x14ac:dyDescent="0.25">
      <c r="A1" s="40" t="s">
        <v>35</v>
      </c>
      <c r="H1" s="49"/>
      <c r="I1" s="49"/>
      <c r="J1" s="49"/>
      <c r="K1" s="39"/>
      <c r="M1" s="49" t="s">
        <v>34</v>
      </c>
      <c r="N1" s="49"/>
      <c r="O1" s="38" t="s">
        <v>33</v>
      </c>
    </row>
    <row r="2" spans="1:15" ht="15" customHeight="1" x14ac:dyDescent="0.2">
      <c r="A2" s="47" t="s">
        <v>32</v>
      </c>
      <c r="B2" s="47"/>
      <c r="C2" s="48"/>
      <c r="G2" s="37"/>
      <c r="H2" s="48"/>
      <c r="I2" s="48"/>
      <c r="J2" s="48"/>
      <c r="K2" s="48"/>
      <c r="L2" s="48"/>
      <c r="M2" s="48" t="s">
        <v>31</v>
      </c>
      <c r="N2" s="48"/>
      <c r="O2" s="48"/>
    </row>
    <row r="3" spans="1:15" ht="15" customHeight="1" x14ac:dyDescent="0.2">
      <c r="A3" s="47" t="s">
        <v>30</v>
      </c>
      <c r="B3" s="47"/>
      <c r="C3" s="48"/>
      <c r="G3" s="37"/>
      <c r="H3" s="48"/>
      <c r="I3" s="48"/>
      <c r="J3" s="48"/>
      <c r="M3" s="48" t="s">
        <v>29</v>
      </c>
      <c r="N3" s="48"/>
    </row>
    <row r="4" spans="1:15" ht="15" customHeight="1" x14ac:dyDescent="0.2">
      <c r="A4" s="47" t="s">
        <v>28</v>
      </c>
      <c r="B4" s="47"/>
      <c r="C4" s="47"/>
      <c r="D4" s="36"/>
      <c r="E4" s="36"/>
      <c r="F4" s="36"/>
      <c r="G4" s="37"/>
      <c r="H4" s="48"/>
      <c r="I4" s="48"/>
      <c r="J4" s="48"/>
      <c r="M4" s="48" t="s">
        <v>27</v>
      </c>
      <c r="N4" s="48"/>
    </row>
    <row r="5" spans="1:15" ht="8.25" customHeight="1" x14ac:dyDescent="0.2">
      <c r="A5" s="36"/>
      <c r="N5" s="35"/>
      <c r="O5" s="34"/>
    </row>
    <row r="6" spans="1:15" ht="15" customHeight="1" x14ac:dyDescent="0.25">
      <c r="A6" s="50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5" ht="15" customHeight="1" thickBot="1" x14ac:dyDescent="0.3">
      <c r="A7" s="33" t="s">
        <v>103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44.25" customHeight="1" thickBot="1" x14ac:dyDescent="0.25">
      <c r="A8" s="32" t="s">
        <v>26</v>
      </c>
      <c r="B8" s="32" t="s">
        <v>25</v>
      </c>
      <c r="C8" s="42" t="s">
        <v>37</v>
      </c>
      <c r="D8" s="43" t="s">
        <v>38</v>
      </c>
      <c r="E8" s="44" t="s">
        <v>39</v>
      </c>
      <c r="F8" s="31" t="s">
        <v>24</v>
      </c>
      <c r="G8" s="31" t="s">
        <v>23</v>
      </c>
      <c r="H8" s="31" t="s">
        <v>22</v>
      </c>
      <c r="I8" s="30" t="s">
        <v>21</v>
      </c>
      <c r="J8" s="29" t="s">
        <v>20</v>
      </c>
      <c r="K8" s="29" t="s">
        <v>19</v>
      </c>
      <c r="L8" s="28" t="s">
        <v>18</v>
      </c>
      <c r="M8" s="28" t="s">
        <v>17</v>
      </c>
      <c r="N8" s="28" t="s">
        <v>16</v>
      </c>
      <c r="O8" s="28" t="s">
        <v>15</v>
      </c>
    </row>
    <row r="9" spans="1:15" ht="13.5" customHeight="1" x14ac:dyDescent="0.2">
      <c r="A9" s="26"/>
      <c r="B9" s="27"/>
      <c r="C9" s="26"/>
      <c r="D9" s="26"/>
      <c r="E9" s="26"/>
      <c r="F9" s="26"/>
      <c r="G9" s="26"/>
      <c r="H9" s="25"/>
      <c r="I9" s="24">
        <v>1</v>
      </c>
      <c r="J9" s="24">
        <v>2</v>
      </c>
      <c r="K9" s="24" t="s">
        <v>14</v>
      </c>
      <c r="L9" s="24">
        <v>4</v>
      </c>
      <c r="M9" s="24" t="s">
        <v>13</v>
      </c>
      <c r="N9" s="24" t="s">
        <v>12</v>
      </c>
      <c r="O9" s="24" t="s">
        <v>105</v>
      </c>
    </row>
    <row r="10" spans="1:15" ht="29.25" customHeight="1" x14ac:dyDescent="0.2">
      <c r="A10" s="21" t="s">
        <v>41</v>
      </c>
      <c r="B10" s="23" t="s">
        <v>81</v>
      </c>
      <c r="C10" s="45" t="s">
        <v>63</v>
      </c>
      <c r="D10" s="45" t="s">
        <v>63</v>
      </c>
      <c r="E10" s="45" t="s">
        <v>63</v>
      </c>
      <c r="F10" s="19"/>
      <c r="G10" s="19"/>
      <c r="H10" s="18" t="s">
        <v>92</v>
      </c>
      <c r="I10" s="22">
        <v>140</v>
      </c>
      <c r="J10" s="16"/>
      <c r="K10" s="14">
        <f t="shared" ref="K10:K31" si="0">I10*J10</f>
        <v>0</v>
      </c>
      <c r="L10" s="15"/>
      <c r="M10" s="14">
        <f t="shared" ref="M10:M31" si="1">K10*L10</f>
        <v>0</v>
      </c>
      <c r="N10" s="13">
        <f t="shared" ref="N10:N31" si="2">K10-M10</f>
        <v>0</v>
      </c>
      <c r="O10" s="13">
        <f>N10*1.095</f>
        <v>0</v>
      </c>
    </row>
    <row r="11" spans="1:15" ht="27" customHeight="1" x14ac:dyDescent="0.2">
      <c r="A11" s="21" t="s">
        <v>11</v>
      </c>
      <c r="B11" s="23" t="s">
        <v>80</v>
      </c>
      <c r="C11" s="45" t="s">
        <v>63</v>
      </c>
      <c r="D11" s="45" t="s">
        <v>63</v>
      </c>
      <c r="E11" s="45" t="s">
        <v>63</v>
      </c>
      <c r="F11" s="19"/>
      <c r="G11" s="19"/>
      <c r="H11" s="18" t="s">
        <v>92</v>
      </c>
      <c r="I11" s="22">
        <v>60</v>
      </c>
      <c r="J11" s="16"/>
      <c r="K11" s="14">
        <f t="shared" si="0"/>
        <v>0</v>
      </c>
      <c r="L11" s="15"/>
      <c r="M11" s="14">
        <f t="shared" si="1"/>
        <v>0</v>
      </c>
      <c r="N11" s="13">
        <f t="shared" si="2"/>
        <v>0</v>
      </c>
      <c r="O11" s="13">
        <f t="shared" ref="O11:O31" si="3">N11*1.095</f>
        <v>0</v>
      </c>
    </row>
    <row r="12" spans="1:15" ht="28.5" customHeight="1" x14ac:dyDescent="0.2">
      <c r="A12" s="21" t="s">
        <v>10</v>
      </c>
      <c r="B12" s="20" t="s">
        <v>82</v>
      </c>
      <c r="C12" s="45" t="s">
        <v>63</v>
      </c>
      <c r="D12" s="45" t="s">
        <v>63</v>
      </c>
      <c r="E12" s="45" t="s">
        <v>63</v>
      </c>
      <c r="F12" s="19"/>
      <c r="G12" s="19"/>
      <c r="H12" s="18" t="s">
        <v>92</v>
      </c>
      <c r="I12" s="22">
        <v>60</v>
      </c>
      <c r="J12" s="16"/>
      <c r="K12" s="14">
        <f t="shared" si="0"/>
        <v>0</v>
      </c>
      <c r="L12" s="15"/>
      <c r="M12" s="14">
        <f t="shared" si="1"/>
        <v>0</v>
      </c>
      <c r="N12" s="13">
        <f t="shared" si="2"/>
        <v>0</v>
      </c>
      <c r="O12" s="13">
        <f t="shared" si="3"/>
        <v>0</v>
      </c>
    </row>
    <row r="13" spans="1:15" ht="23.25" customHeight="1" x14ac:dyDescent="0.2">
      <c r="A13" s="21" t="s">
        <v>9</v>
      </c>
      <c r="B13" s="23" t="s">
        <v>83</v>
      </c>
      <c r="C13" s="45" t="s">
        <v>63</v>
      </c>
      <c r="D13" s="45" t="s">
        <v>63</v>
      </c>
      <c r="E13" s="45" t="s">
        <v>63</v>
      </c>
      <c r="F13" s="19"/>
      <c r="G13" s="19"/>
      <c r="H13" s="18" t="s">
        <v>92</v>
      </c>
      <c r="I13" s="22">
        <v>130</v>
      </c>
      <c r="J13" s="16"/>
      <c r="K13" s="14">
        <f t="shared" si="0"/>
        <v>0</v>
      </c>
      <c r="L13" s="15"/>
      <c r="M13" s="14">
        <f t="shared" si="1"/>
        <v>0</v>
      </c>
      <c r="N13" s="13">
        <f t="shared" si="2"/>
        <v>0</v>
      </c>
      <c r="O13" s="13">
        <f t="shared" si="3"/>
        <v>0</v>
      </c>
    </row>
    <row r="14" spans="1:15" ht="21" customHeight="1" x14ac:dyDescent="0.2">
      <c r="A14" s="21" t="s">
        <v>8</v>
      </c>
      <c r="B14" s="20" t="s">
        <v>84</v>
      </c>
      <c r="C14" s="45" t="s">
        <v>63</v>
      </c>
      <c r="D14" s="45" t="s">
        <v>63</v>
      </c>
      <c r="E14" s="45" t="s">
        <v>63</v>
      </c>
      <c r="F14" s="19"/>
      <c r="G14" s="19"/>
      <c r="H14" s="18" t="s">
        <v>92</v>
      </c>
      <c r="I14" s="17">
        <v>160</v>
      </c>
      <c r="J14" s="16"/>
      <c r="K14" s="14">
        <f t="shared" si="0"/>
        <v>0</v>
      </c>
      <c r="L14" s="15"/>
      <c r="M14" s="14">
        <f t="shared" si="1"/>
        <v>0</v>
      </c>
      <c r="N14" s="13">
        <f t="shared" si="2"/>
        <v>0</v>
      </c>
      <c r="O14" s="13">
        <f t="shared" si="3"/>
        <v>0</v>
      </c>
    </row>
    <row r="15" spans="1:15" ht="28.5" customHeight="1" x14ac:dyDescent="0.2">
      <c r="A15" s="21" t="s">
        <v>64</v>
      </c>
      <c r="B15" s="20" t="s">
        <v>85</v>
      </c>
      <c r="C15" s="45" t="s">
        <v>63</v>
      </c>
      <c r="D15" s="45" t="s">
        <v>63</v>
      </c>
      <c r="E15" s="45" t="s">
        <v>63</v>
      </c>
      <c r="F15" s="19"/>
      <c r="G15" s="19"/>
      <c r="H15" s="18" t="s">
        <v>92</v>
      </c>
      <c r="I15" s="17">
        <v>60</v>
      </c>
      <c r="J15" s="16"/>
      <c r="K15" s="14">
        <f t="shared" si="0"/>
        <v>0</v>
      </c>
      <c r="L15" s="15"/>
      <c r="M15" s="14">
        <f t="shared" si="1"/>
        <v>0</v>
      </c>
      <c r="N15" s="13">
        <f t="shared" si="2"/>
        <v>0</v>
      </c>
      <c r="O15" s="13">
        <f t="shared" si="3"/>
        <v>0</v>
      </c>
    </row>
    <row r="16" spans="1:15" ht="30.75" customHeight="1" x14ac:dyDescent="0.2">
      <c r="A16" s="21" t="s">
        <v>65</v>
      </c>
      <c r="B16" s="20" t="s">
        <v>86</v>
      </c>
      <c r="C16" s="45" t="s">
        <v>63</v>
      </c>
      <c r="D16" s="45" t="s">
        <v>63</v>
      </c>
      <c r="E16" s="45" t="s">
        <v>63</v>
      </c>
      <c r="F16" s="19"/>
      <c r="G16" s="19"/>
      <c r="H16" s="18" t="s">
        <v>92</v>
      </c>
      <c r="I16" s="17">
        <v>100</v>
      </c>
      <c r="J16" s="16"/>
      <c r="K16" s="14">
        <f t="shared" si="0"/>
        <v>0</v>
      </c>
      <c r="L16" s="15"/>
      <c r="M16" s="14">
        <f t="shared" si="1"/>
        <v>0</v>
      </c>
      <c r="N16" s="13">
        <f t="shared" si="2"/>
        <v>0</v>
      </c>
      <c r="O16" s="13">
        <f t="shared" si="3"/>
        <v>0</v>
      </c>
    </row>
    <row r="17" spans="1:15" ht="33" customHeight="1" x14ac:dyDescent="0.2">
      <c r="A17" s="21" t="s">
        <v>66</v>
      </c>
      <c r="B17" s="20" t="s">
        <v>87</v>
      </c>
      <c r="C17" s="45" t="s">
        <v>63</v>
      </c>
      <c r="D17" s="45" t="s">
        <v>63</v>
      </c>
      <c r="E17" s="45" t="s">
        <v>63</v>
      </c>
      <c r="F17" s="19"/>
      <c r="G17" s="19"/>
      <c r="H17" s="18" t="s">
        <v>92</v>
      </c>
      <c r="I17" s="17">
        <v>60</v>
      </c>
      <c r="J17" s="16"/>
      <c r="K17" s="14">
        <f t="shared" si="0"/>
        <v>0</v>
      </c>
      <c r="L17" s="15"/>
      <c r="M17" s="14">
        <f t="shared" si="1"/>
        <v>0</v>
      </c>
      <c r="N17" s="13">
        <f t="shared" si="2"/>
        <v>0</v>
      </c>
      <c r="O17" s="13">
        <f t="shared" si="3"/>
        <v>0</v>
      </c>
    </row>
    <row r="18" spans="1:15" ht="21" customHeight="1" x14ac:dyDescent="0.2">
      <c r="A18" s="21" t="s">
        <v>67</v>
      </c>
      <c r="B18" s="20" t="s">
        <v>88</v>
      </c>
      <c r="C18" s="45" t="s">
        <v>63</v>
      </c>
      <c r="D18" s="45" t="s">
        <v>63</v>
      </c>
      <c r="E18" s="45" t="s">
        <v>63</v>
      </c>
      <c r="F18" s="19"/>
      <c r="G18" s="19"/>
      <c r="H18" s="18" t="s">
        <v>92</v>
      </c>
      <c r="I18" s="17">
        <v>40</v>
      </c>
      <c r="J18" s="16"/>
      <c r="K18" s="14">
        <f t="shared" si="0"/>
        <v>0</v>
      </c>
      <c r="L18" s="15"/>
      <c r="M18" s="14">
        <f t="shared" si="1"/>
        <v>0</v>
      </c>
      <c r="N18" s="13">
        <f t="shared" si="2"/>
        <v>0</v>
      </c>
      <c r="O18" s="13">
        <f t="shared" si="3"/>
        <v>0</v>
      </c>
    </row>
    <row r="19" spans="1:15" ht="20.25" customHeight="1" x14ac:dyDescent="0.2">
      <c r="A19" s="21" t="s">
        <v>68</v>
      </c>
      <c r="B19" s="20" t="s">
        <v>89</v>
      </c>
      <c r="C19" s="45" t="s">
        <v>63</v>
      </c>
      <c r="D19" s="45" t="s">
        <v>63</v>
      </c>
      <c r="E19" s="45" t="s">
        <v>63</v>
      </c>
      <c r="F19" s="19"/>
      <c r="G19" s="19"/>
      <c r="H19" s="18" t="s">
        <v>92</v>
      </c>
      <c r="I19" s="17">
        <v>25</v>
      </c>
      <c r="J19" s="16"/>
      <c r="K19" s="14">
        <f t="shared" si="0"/>
        <v>0</v>
      </c>
      <c r="L19" s="15"/>
      <c r="M19" s="14">
        <f t="shared" si="1"/>
        <v>0</v>
      </c>
      <c r="N19" s="13">
        <f t="shared" si="2"/>
        <v>0</v>
      </c>
      <c r="O19" s="13">
        <f t="shared" si="3"/>
        <v>0</v>
      </c>
    </row>
    <row r="20" spans="1:15" ht="21.75" customHeight="1" x14ac:dyDescent="0.2">
      <c r="A20" s="21" t="s">
        <v>69</v>
      </c>
      <c r="B20" s="20" t="s">
        <v>90</v>
      </c>
      <c r="C20" s="45" t="s">
        <v>63</v>
      </c>
      <c r="D20" s="45" t="s">
        <v>63</v>
      </c>
      <c r="E20" s="45" t="s">
        <v>63</v>
      </c>
      <c r="F20" s="19"/>
      <c r="G20" s="19"/>
      <c r="H20" s="18" t="s">
        <v>92</v>
      </c>
      <c r="I20" s="17">
        <v>25</v>
      </c>
      <c r="J20" s="16"/>
      <c r="K20" s="14">
        <f t="shared" si="0"/>
        <v>0</v>
      </c>
      <c r="L20" s="15"/>
      <c r="M20" s="14">
        <f t="shared" si="1"/>
        <v>0</v>
      </c>
      <c r="N20" s="13">
        <f t="shared" si="2"/>
        <v>0</v>
      </c>
      <c r="O20" s="13">
        <f t="shared" si="3"/>
        <v>0</v>
      </c>
    </row>
    <row r="21" spans="1:15" ht="24.75" customHeight="1" x14ac:dyDescent="0.2">
      <c r="A21" s="21" t="s">
        <v>70</v>
      </c>
      <c r="B21" s="20" t="s">
        <v>91</v>
      </c>
      <c r="C21" s="45" t="s">
        <v>63</v>
      </c>
      <c r="D21" s="45" t="s">
        <v>63</v>
      </c>
      <c r="E21" s="45" t="s">
        <v>63</v>
      </c>
      <c r="F21" s="19"/>
      <c r="G21" s="19"/>
      <c r="H21" s="18" t="s">
        <v>92</v>
      </c>
      <c r="I21" s="17">
        <v>30</v>
      </c>
      <c r="J21" s="16"/>
      <c r="K21" s="14">
        <f t="shared" si="0"/>
        <v>0</v>
      </c>
      <c r="L21" s="15"/>
      <c r="M21" s="14">
        <f t="shared" si="1"/>
        <v>0</v>
      </c>
      <c r="N21" s="13">
        <f t="shared" si="2"/>
        <v>0</v>
      </c>
      <c r="O21" s="13">
        <f t="shared" si="3"/>
        <v>0</v>
      </c>
    </row>
    <row r="22" spans="1:15" ht="23.25" customHeight="1" x14ac:dyDescent="0.2">
      <c r="A22" s="21" t="s">
        <v>71</v>
      </c>
      <c r="B22" s="20" t="s">
        <v>93</v>
      </c>
      <c r="C22" s="45" t="s">
        <v>63</v>
      </c>
      <c r="D22" s="45" t="s">
        <v>63</v>
      </c>
      <c r="E22" s="45" t="s">
        <v>63</v>
      </c>
      <c r="F22" s="19"/>
      <c r="G22" s="19"/>
      <c r="H22" s="18" t="s">
        <v>92</v>
      </c>
      <c r="I22" s="17">
        <v>40</v>
      </c>
      <c r="J22" s="16"/>
      <c r="K22" s="14">
        <f t="shared" si="0"/>
        <v>0</v>
      </c>
      <c r="L22" s="15"/>
      <c r="M22" s="14">
        <f t="shared" si="1"/>
        <v>0</v>
      </c>
      <c r="N22" s="13">
        <f t="shared" si="2"/>
        <v>0</v>
      </c>
      <c r="O22" s="13">
        <f t="shared" si="3"/>
        <v>0</v>
      </c>
    </row>
    <row r="23" spans="1:15" ht="24" customHeight="1" x14ac:dyDescent="0.2">
      <c r="A23" s="21" t="s">
        <v>72</v>
      </c>
      <c r="B23" s="20" t="s">
        <v>94</v>
      </c>
      <c r="C23" s="45" t="s">
        <v>63</v>
      </c>
      <c r="D23" s="45" t="s">
        <v>63</v>
      </c>
      <c r="E23" s="45" t="s">
        <v>63</v>
      </c>
      <c r="F23" s="19"/>
      <c r="G23" s="19"/>
      <c r="H23" s="18" t="s">
        <v>92</v>
      </c>
      <c r="I23" s="17">
        <v>20</v>
      </c>
      <c r="J23" s="16"/>
      <c r="K23" s="14">
        <f t="shared" si="0"/>
        <v>0</v>
      </c>
      <c r="L23" s="15"/>
      <c r="M23" s="14">
        <f t="shared" si="1"/>
        <v>0</v>
      </c>
      <c r="N23" s="13">
        <f t="shared" si="2"/>
        <v>0</v>
      </c>
      <c r="O23" s="13">
        <f t="shared" si="3"/>
        <v>0</v>
      </c>
    </row>
    <row r="24" spans="1:15" ht="26.25" customHeight="1" x14ac:dyDescent="0.2">
      <c r="A24" s="21" t="s">
        <v>73</v>
      </c>
      <c r="B24" s="20" t="s">
        <v>95</v>
      </c>
      <c r="C24" s="45" t="s">
        <v>63</v>
      </c>
      <c r="D24" s="45" t="s">
        <v>63</v>
      </c>
      <c r="E24" s="45" t="s">
        <v>63</v>
      </c>
      <c r="F24" s="19"/>
      <c r="G24" s="19"/>
      <c r="H24" s="18" t="s">
        <v>92</v>
      </c>
      <c r="I24" s="17">
        <v>20</v>
      </c>
      <c r="J24" s="16"/>
      <c r="K24" s="14">
        <f t="shared" si="0"/>
        <v>0</v>
      </c>
      <c r="L24" s="15"/>
      <c r="M24" s="14">
        <f t="shared" si="1"/>
        <v>0</v>
      </c>
      <c r="N24" s="13">
        <f t="shared" si="2"/>
        <v>0</v>
      </c>
      <c r="O24" s="13">
        <f t="shared" si="3"/>
        <v>0</v>
      </c>
    </row>
    <row r="25" spans="1:15" ht="24.75" customHeight="1" x14ac:dyDescent="0.2">
      <c r="A25" s="21" t="s">
        <v>74</v>
      </c>
      <c r="B25" s="20" t="s">
        <v>96</v>
      </c>
      <c r="C25" s="45" t="s">
        <v>63</v>
      </c>
      <c r="D25" s="45" t="s">
        <v>63</v>
      </c>
      <c r="E25" s="45" t="s">
        <v>63</v>
      </c>
      <c r="F25" s="19"/>
      <c r="G25" s="19"/>
      <c r="H25" s="18" t="s">
        <v>92</v>
      </c>
      <c r="I25" s="17">
        <v>15</v>
      </c>
      <c r="J25" s="16"/>
      <c r="K25" s="14">
        <f t="shared" si="0"/>
        <v>0</v>
      </c>
      <c r="L25" s="15"/>
      <c r="M25" s="14">
        <f t="shared" si="1"/>
        <v>0</v>
      </c>
      <c r="N25" s="13">
        <f t="shared" si="2"/>
        <v>0</v>
      </c>
      <c r="O25" s="13">
        <f t="shared" si="3"/>
        <v>0</v>
      </c>
    </row>
    <row r="26" spans="1:15" ht="24" customHeight="1" x14ac:dyDescent="0.2">
      <c r="A26" s="21" t="s">
        <v>75</v>
      </c>
      <c r="B26" s="20" t="s">
        <v>97</v>
      </c>
      <c r="C26" s="45" t="s">
        <v>63</v>
      </c>
      <c r="D26" s="45" t="s">
        <v>63</v>
      </c>
      <c r="E26" s="45" t="s">
        <v>63</v>
      </c>
      <c r="F26" s="19"/>
      <c r="G26" s="19"/>
      <c r="H26" s="18" t="s">
        <v>92</v>
      </c>
      <c r="I26" s="17">
        <v>40</v>
      </c>
      <c r="J26" s="16"/>
      <c r="K26" s="14">
        <f t="shared" si="0"/>
        <v>0</v>
      </c>
      <c r="L26" s="15"/>
      <c r="M26" s="14">
        <f t="shared" si="1"/>
        <v>0</v>
      </c>
      <c r="N26" s="13">
        <f t="shared" si="2"/>
        <v>0</v>
      </c>
      <c r="O26" s="13">
        <f t="shared" si="3"/>
        <v>0</v>
      </c>
    </row>
    <row r="27" spans="1:15" ht="27" customHeight="1" x14ac:dyDescent="0.2">
      <c r="A27" s="21" t="s">
        <v>76</v>
      </c>
      <c r="B27" s="20" t="s">
        <v>98</v>
      </c>
      <c r="C27" s="45" t="s">
        <v>63</v>
      </c>
      <c r="D27" s="45" t="s">
        <v>63</v>
      </c>
      <c r="E27" s="45" t="s">
        <v>63</v>
      </c>
      <c r="F27" s="19"/>
      <c r="G27" s="19"/>
      <c r="H27" s="18" t="s">
        <v>92</v>
      </c>
      <c r="I27" s="17">
        <v>30</v>
      </c>
      <c r="J27" s="16"/>
      <c r="K27" s="14">
        <f t="shared" si="0"/>
        <v>0</v>
      </c>
      <c r="L27" s="15"/>
      <c r="M27" s="14">
        <f t="shared" si="1"/>
        <v>0</v>
      </c>
      <c r="N27" s="13">
        <f t="shared" si="2"/>
        <v>0</v>
      </c>
      <c r="O27" s="13">
        <f t="shared" si="3"/>
        <v>0</v>
      </c>
    </row>
    <row r="28" spans="1:15" ht="25.5" customHeight="1" x14ac:dyDescent="0.2">
      <c r="A28" s="21" t="s">
        <v>77</v>
      </c>
      <c r="B28" s="20" t="s">
        <v>99</v>
      </c>
      <c r="C28" s="45" t="s">
        <v>63</v>
      </c>
      <c r="D28" s="45" t="s">
        <v>63</v>
      </c>
      <c r="E28" s="45" t="s">
        <v>63</v>
      </c>
      <c r="F28" s="19"/>
      <c r="G28" s="19"/>
      <c r="H28" s="18" t="s">
        <v>92</v>
      </c>
      <c r="I28" s="17">
        <v>45</v>
      </c>
      <c r="J28" s="16"/>
      <c r="K28" s="14">
        <f t="shared" si="0"/>
        <v>0</v>
      </c>
      <c r="L28" s="15"/>
      <c r="M28" s="14">
        <f t="shared" si="1"/>
        <v>0</v>
      </c>
      <c r="N28" s="13">
        <f t="shared" si="2"/>
        <v>0</v>
      </c>
      <c r="O28" s="13">
        <f t="shared" si="3"/>
        <v>0</v>
      </c>
    </row>
    <row r="29" spans="1:15" ht="28.5" customHeight="1" x14ac:dyDescent="0.2">
      <c r="A29" s="21" t="s">
        <v>78</v>
      </c>
      <c r="B29" s="20" t="s">
        <v>100</v>
      </c>
      <c r="C29" s="45" t="s">
        <v>63</v>
      </c>
      <c r="D29" s="45" t="s">
        <v>63</v>
      </c>
      <c r="E29" s="45" t="s">
        <v>63</v>
      </c>
      <c r="F29" s="19"/>
      <c r="G29" s="19"/>
      <c r="H29" s="18" t="s">
        <v>92</v>
      </c>
      <c r="I29" s="17">
        <v>15</v>
      </c>
      <c r="J29" s="16"/>
      <c r="K29" s="14">
        <f t="shared" si="0"/>
        <v>0</v>
      </c>
      <c r="L29" s="15"/>
      <c r="M29" s="14">
        <f t="shared" si="1"/>
        <v>0</v>
      </c>
      <c r="N29" s="13">
        <f t="shared" si="2"/>
        <v>0</v>
      </c>
      <c r="O29" s="13">
        <f t="shared" si="3"/>
        <v>0</v>
      </c>
    </row>
    <row r="30" spans="1:15" ht="28.5" customHeight="1" x14ac:dyDescent="0.2">
      <c r="A30" s="21" t="s">
        <v>78</v>
      </c>
      <c r="B30" s="20" t="s">
        <v>102</v>
      </c>
      <c r="C30" s="45" t="s">
        <v>63</v>
      </c>
      <c r="D30" s="45" t="s">
        <v>63</v>
      </c>
      <c r="E30" s="45" t="s">
        <v>63</v>
      </c>
      <c r="F30" s="19"/>
      <c r="G30" s="19"/>
      <c r="H30" s="18" t="s">
        <v>92</v>
      </c>
      <c r="I30" s="17">
        <v>15</v>
      </c>
      <c r="J30" s="16"/>
      <c r="K30" s="14">
        <f t="shared" ref="K30" si="4">I30*J30</f>
        <v>0</v>
      </c>
      <c r="L30" s="15"/>
      <c r="M30" s="14">
        <f t="shared" ref="M30" si="5">K30*L30</f>
        <v>0</v>
      </c>
      <c r="N30" s="13">
        <f t="shared" ref="N30" si="6">K30-M30</f>
        <v>0</v>
      </c>
      <c r="O30" s="13">
        <f t="shared" si="3"/>
        <v>0</v>
      </c>
    </row>
    <row r="31" spans="1:15" ht="28.5" customHeight="1" thickBot="1" x14ac:dyDescent="0.25">
      <c r="A31" s="21" t="s">
        <v>79</v>
      </c>
      <c r="B31" s="20" t="s">
        <v>101</v>
      </c>
      <c r="C31" s="45" t="s">
        <v>63</v>
      </c>
      <c r="D31" s="45" t="s">
        <v>63</v>
      </c>
      <c r="E31" s="45" t="s">
        <v>63</v>
      </c>
      <c r="F31" s="19"/>
      <c r="G31" s="19"/>
      <c r="H31" s="18" t="s">
        <v>92</v>
      </c>
      <c r="I31" s="17">
        <v>15</v>
      </c>
      <c r="J31" s="16"/>
      <c r="K31" s="14">
        <f t="shared" si="0"/>
        <v>0</v>
      </c>
      <c r="L31" s="15"/>
      <c r="M31" s="14">
        <f t="shared" si="1"/>
        <v>0</v>
      </c>
      <c r="N31" s="13">
        <f t="shared" si="2"/>
        <v>0</v>
      </c>
      <c r="O31" s="13">
        <f t="shared" si="3"/>
        <v>0</v>
      </c>
    </row>
    <row r="32" spans="1:15" ht="24" customHeight="1" thickBot="1" x14ac:dyDescent="0.25">
      <c r="A32" s="12"/>
      <c r="B32" s="51" t="s">
        <v>6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3"/>
      <c r="N32" s="11">
        <f>SUM(N10:N31)</f>
        <v>0</v>
      </c>
      <c r="O32" s="11">
        <f>SUM(O10:O31)</f>
        <v>0</v>
      </c>
    </row>
    <row r="33" spans="1:15" ht="15" customHeight="1" x14ac:dyDescent="0.2">
      <c r="A33" s="7" t="s">
        <v>5</v>
      </c>
      <c r="B33" s="7"/>
      <c r="C33" s="7"/>
      <c r="D33" s="7"/>
      <c r="E33" s="7"/>
      <c r="F33" s="7"/>
      <c r="G33" s="7"/>
      <c r="H33" s="3"/>
      <c r="I33" s="3"/>
      <c r="J33" s="3"/>
      <c r="K33" s="3"/>
      <c r="L33" s="3"/>
      <c r="M33" s="3"/>
      <c r="N33" s="2"/>
      <c r="O33" s="2"/>
    </row>
    <row r="34" spans="1:15" ht="15" customHeight="1" x14ac:dyDescent="0.2">
      <c r="A34" s="7" t="s">
        <v>4</v>
      </c>
      <c r="B34" s="7"/>
      <c r="C34" s="7"/>
      <c r="D34" s="7"/>
      <c r="E34" s="7"/>
      <c r="F34" s="7"/>
      <c r="G34" s="7"/>
      <c r="H34" s="41"/>
      <c r="I34" s="41"/>
      <c r="J34" s="41"/>
      <c r="K34" s="3"/>
      <c r="L34" s="3"/>
      <c r="M34" s="3"/>
      <c r="N34" s="2"/>
      <c r="O34" s="2"/>
    </row>
    <row r="35" spans="1:15" ht="15" customHeight="1" x14ac:dyDescent="0.2">
      <c r="A35" s="10" t="s">
        <v>3</v>
      </c>
      <c r="B35" s="7"/>
      <c r="C35" s="7"/>
      <c r="D35" s="7"/>
      <c r="E35" s="7"/>
      <c r="F35" s="7"/>
      <c r="G35" s="7"/>
      <c r="H35" s="41"/>
      <c r="I35" s="41"/>
      <c r="J35" s="41"/>
      <c r="K35" s="41"/>
      <c r="L35" s="41"/>
      <c r="M35" s="3"/>
      <c r="N35" s="2"/>
      <c r="O35" s="2"/>
    </row>
    <row r="36" spans="1:15" ht="15" customHeight="1" x14ac:dyDescent="0.2">
      <c r="A36" s="7" t="s">
        <v>40</v>
      </c>
      <c r="B36" s="10"/>
      <c r="C36" s="10"/>
      <c r="D36" s="10"/>
      <c r="E36" s="10"/>
      <c r="F36" s="10"/>
      <c r="G36" s="10"/>
      <c r="H36" s="9"/>
      <c r="I36" s="8"/>
      <c r="J36" s="3"/>
      <c r="K36" s="3"/>
      <c r="L36" s="3"/>
      <c r="M36" s="3"/>
      <c r="N36" s="2"/>
      <c r="O36" s="2"/>
    </row>
    <row r="37" spans="1:15" ht="15" customHeight="1" x14ac:dyDescent="0.2">
      <c r="A37" s="7"/>
      <c r="B37" s="7"/>
      <c r="C37" s="7"/>
      <c r="D37" s="7"/>
      <c r="E37" s="7"/>
      <c r="F37" s="7"/>
      <c r="G37" s="7"/>
      <c r="H37" s="41"/>
      <c r="I37" s="41"/>
      <c r="J37" s="41"/>
      <c r="K37" s="41"/>
      <c r="L37" s="3"/>
      <c r="M37" s="3"/>
      <c r="N37" s="2"/>
      <c r="O37" s="2"/>
    </row>
    <row r="38" spans="1:15" ht="15" customHeight="1" x14ac:dyDescent="0.2">
      <c r="A38" s="7" t="s">
        <v>2</v>
      </c>
      <c r="B38" s="7"/>
      <c r="C38" s="7"/>
      <c r="D38" s="7"/>
      <c r="E38" s="7"/>
      <c r="F38" s="7"/>
      <c r="G38" s="7"/>
      <c r="H38" s="3"/>
      <c r="I38" s="4"/>
      <c r="J38" s="3"/>
      <c r="K38" s="3"/>
      <c r="L38" s="3"/>
      <c r="M38" s="3"/>
      <c r="N38" s="2"/>
      <c r="O38" s="2"/>
    </row>
    <row r="39" spans="1:15" ht="15" customHeight="1" x14ac:dyDescent="0.2">
      <c r="A39" s="7" t="s">
        <v>0</v>
      </c>
      <c r="B39" s="7"/>
      <c r="C39" s="7"/>
      <c r="D39" s="7"/>
      <c r="E39" s="7"/>
      <c r="F39" s="7"/>
      <c r="G39" s="7"/>
      <c r="H39" s="3"/>
      <c r="I39" s="4"/>
      <c r="J39" s="3"/>
      <c r="K39" s="3"/>
      <c r="L39" s="3"/>
      <c r="M39" s="3" t="s">
        <v>1</v>
      </c>
      <c r="N39" s="7"/>
      <c r="O39" s="46"/>
    </row>
    <row r="40" spans="1:15" ht="15" customHeight="1" x14ac:dyDescent="0.2">
      <c r="A40" s="5"/>
      <c r="B40" s="7"/>
      <c r="C40" s="7"/>
      <c r="D40" s="7"/>
      <c r="E40" s="7"/>
      <c r="F40" s="7"/>
      <c r="G40" s="7"/>
      <c r="H40" s="3"/>
      <c r="I40" s="4"/>
      <c r="J40" s="6"/>
      <c r="K40" s="6"/>
      <c r="L40" s="6"/>
      <c r="M40" s="6" t="s">
        <v>0</v>
      </c>
      <c r="N40" s="6"/>
      <c r="O40" s="6"/>
    </row>
    <row r="41" spans="1:15" ht="15" customHeight="1" x14ac:dyDescent="0.2">
      <c r="A41" s="5"/>
      <c r="B41" s="3"/>
      <c r="C41" s="3"/>
      <c r="D41" s="3"/>
      <c r="E41" s="3"/>
      <c r="F41" s="3"/>
      <c r="G41" s="3"/>
      <c r="H41" s="3"/>
      <c r="I41" s="4"/>
      <c r="J41" s="6"/>
      <c r="K41" s="6"/>
      <c r="L41" s="6"/>
      <c r="M41" s="6"/>
      <c r="N41" s="6"/>
      <c r="O41" s="6"/>
    </row>
    <row r="42" spans="1:15" ht="15" customHeight="1" x14ac:dyDescent="0.2">
      <c r="A42" s="1"/>
      <c r="B42" s="3"/>
      <c r="C42" s="3"/>
      <c r="D42" s="3"/>
      <c r="E42" s="3"/>
      <c r="F42" s="3"/>
      <c r="G42" s="3"/>
      <c r="H42" s="3"/>
      <c r="I42" s="4"/>
      <c r="J42" s="3"/>
      <c r="K42" s="3"/>
      <c r="L42" s="3"/>
      <c r="M42" s="3"/>
      <c r="N42" s="2"/>
      <c r="O42" s="2"/>
    </row>
    <row r="43" spans="1:15" ht="18.9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8.95" customHeight="1" x14ac:dyDescent="0.2"/>
  </sheetData>
  <mergeCells count="13">
    <mergeCell ref="A4:C4"/>
    <mergeCell ref="H4:J4"/>
    <mergeCell ref="M4:N4"/>
    <mergeCell ref="A6:O6"/>
    <mergeCell ref="B32:M32"/>
    <mergeCell ref="A3:C3"/>
    <mergeCell ref="H3:J3"/>
    <mergeCell ref="M3:N3"/>
    <mergeCell ref="H1:J1"/>
    <mergeCell ref="M1:N1"/>
    <mergeCell ref="A2:C2"/>
    <mergeCell ref="H2:L2"/>
    <mergeCell ref="M2:O2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10.1.</vt:lpstr>
      <vt:lpstr>10.2.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Trgovina</dc:creator>
  <cp:lastModifiedBy>Jasna Čemažar</cp:lastModifiedBy>
  <cp:lastPrinted>2024-04-23T12:57:52Z</cp:lastPrinted>
  <dcterms:created xsi:type="dcterms:W3CDTF">2021-07-16T07:07:49Z</dcterms:created>
  <dcterms:modified xsi:type="dcterms:W3CDTF">2025-07-08T12:39:58Z</dcterms:modified>
</cp:coreProperties>
</file>