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Trgovina\Desktop\RAZPIS -ŽIVILA TRGOVINA\2025\2025\"/>
    </mc:Choice>
  </mc:AlternateContent>
  <xr:revisionPtr revIDLastSave="0" documentId="13_ncr:1_{FF3248FF-247E-444E-9229-4000868F3E0E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4.1." sheetId="10" r:id="rId1"/>
    <sheet name="4.2." sheetId="4" r:id="rId2"/>
    <sheet name="4.3." sheetId="5" r:id="rId3"/>
    <sheet name="4.4." sheetId="6" r:id="rId4"/>
    <sheet name="4.5." sheetId="7" r:id="rId5"/>
    <sheet name="4.6." sheetId="9" r:id="rId6"/>
    <sheet name="4.7.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7" l="1"/>
  <c r="K30" i="7"/>
  <c r="K29" i="7"/>
  <c r="K28" i="7"/>
  <c r="M28" i="7" s="1"/>
  <c r="N28" i="7" s="1"/>
  <c r="O28" i="7" s="1"/>
  <c r="K13" i="11"/>
  <c r="M13" i="11" s="1"/>
  <c r="N13" i="11" s="1"/>
  <c r="O13" i="11" s="1"/>
  <c r="K12" i="11"/>
  <c r="M12" i="11" s="1"/>
  <c r="N12" i="11" s="1"/>
  <c r="O12" i="11" s="1"/>
  <c r="K11" i="11"/>
  <c r="M11" i="11" s="1"/>
  <c r="N11" i="11" s="1"/>
  <c r="O11" i="11" s="1"/>
  <c r="K10" i="11"/>
  <c r="M10" i="11" s="1"/>
  <c r="N10" i="11" s="1"/>
  <c r="K14" i="9"/>
  <c r="M14" i="9" s="1"/>
  <c r="M31" i="7" l="1"/>
  <c r="N31" i="7" s="1"/>
  <c r="O31" i="7" s="1"/>
  <c r="M30" i="7"/>
  <c r="N30" i="7" s="1"/>
  <c r="O30" i="7" s="1"/>
  <c r="M29" i="7"/>
  <c r="N29" i="7" s="1"/>
  <c r="O29" i="7" s="1"/>
  <c r="N14" i="11"/>
  <c r="O10" i="11"/>
  <c r="O14" i="11" s="1"/>
  <c r="N14" i="9"/>
  <c r="O14" i="9" s="1"/>
  <c r="K17" i="5"/>
  <c r="K16" i="4"/>
  <c r="M16" i="4" s="1"/>
  <c r="N16" i="4" s="1"/>
  <c r="O16" i="4" s="1"/>
  <c r="K14" i="10"/>
  <c r="K18" i="10"/>
  <c r="K17" i="10"/>
  <c r="K16" i="10"/>
  <c r="M16" i="10" s="1"/>
  <c r="N16" i="10" s="1"/>
  <c r="O16" i="10" s="1"/>
  <c r="K15" i="10"/>
  <c r="K16" i="5"/>
  <c r="K15" i="5"/>
  <c r="K14" i="5"/>
  <c r="K13" i="5"/>
  <c r="K12" i="5"/>
  <c r="K11" i="5"/>
  <c r="K10" i="5"/>
  <c r="K11" i="4"/>
  <c r="K12" i="4"/>
  <c r="K13" i="4"/>
  <c r="K14" i="4"/>
  <c r="K15" i="4"/>
  <c r="K10" i="4"/>
  <c r="K13" i="10"/>
  <c r="K12" i="10"/>
  <c r="M12" i="10" s="1"/>
  <c r="K11" i="10"/>
  <c r="K10" i="10"/>
  <c r="M17" i="5" l="1"/>
  <c r="N17" i="5" s="1"/>
  <c r="O17" i="5" s="1"/>
  <c r="M14" i="10"/>
  <c r="N14" i="10" s="1"/>
  <c r="O14" i="10" s="1"/>
  <c r="M18" i="10"/>
  <c r="N18" i="10" s="1"/>
  <c r="O18" i="10" s="1"/>
  <c r="M17" i="10"/>
  <c r="N17" i="10" s="1"/>
  <c r="O17" i="10" s="1"/>
  <c r="M15" i="10"/>
  <c r="N15" i="10" s="1"/>
  <c r="O15" i="10" s="1"/>
  <c r="N12" i="10"/>
  <c r="O12" i="10" s="1"/>
  <c r="M11" i="10"/>
  <c r="N11" i="10" s="1"/>
  <c r="O11" i="10" s="1"/>
  <c r="M10" i="10"/>
  <c r="N10" i="10" s="1"/>
  <c r="O10" i="10" s="1"/>
  <c r="M13" i="10"/>
  <c r="N13" i="10" s="1"/>
  <c r="K20" i="7"/>
  <c r="M20" i="7" s="1"/>
  <c r="O13" i="10" l="1"/>
  <c r="O19" i="10" s="1"/>
  <c r="N19" i="10"/>
  <c r="N20" i="7"/>
  <c r="O20" i="7" s="1"/>
  <c r="K12" i="9"/>
  <c r="K27" i="7"/>
  <c r="K26" i="7"/>
  <c r="M26" i="7" s="1"/>
  <c r="K25" i="7"/>
  <c r="M25" i="7" s="1"/>
  <c r="K24" i="7"/>
  <c r="K24" i="6"/>
  <c r="K23" i="6"/>
  <c r="K22" i="6"/>
  <c r="K21" i="6"/>
  <c r="K20" i="6"/>
  <c r="K19" i="6"/>
  <c r="K18" i="6"/>
  <c r="K17" i="6"/>
  <c r="K16" i="6"/>
  <c r="M14" i="4"/>
  <c r="N14" i="4" s="1"/>
  <c r="O14" i="4" s="1"/>
  <c r="M12" i="9" l="1"/>
  <c r="N12" i="9" s="1"/>
  <c r="O12" i="9" s="1"/>
  <c r="M27" i="7"/>
  <c r="N27" i="7" s="1"/>
  <c r="O27" i="7" s="1"/>
  <c r="N26" i="7"/>
  <c r="O26" i="7" s="1"/>
  <c r="N25" i="7"/>
  <c r="O25" i="7" s="1"/>
  <c r="M24" i="7"/>
  <c r="N24" i="7" s="1"/>
  <c r="O24" i="7" s="1"/>
  <c r="M24" i="6"/>
  <c r="N24" i="6" s="1"/>
  <c r="O24" i="6" s="1"/>
  <c r="M23" i="6"/>
  <c r="N23" i="6" s="1"/>
  <c r="O23" i="6" s="1"/>
  <c r="M22" i="6"/>
  <c r="N22" i="6" s="1"/>
  <c r="O22" i="6" s="1"/>
  <c r="M21" i="6"/>
  <c r="N21" i="6" s="1"/>
  <c r="O21" i="6" s="1"/>
  <c r="M20" i="6"/>
  <c r="N20" i="6" s="1"/>
  <c r="O20" i="6" s="1"/>
  <c r="M19" i="6"/>
  <c r="N19" i="6" s="1"/>
  <c r="O19" i="6" s="1"/>
  <c r="M18" i="6"/>
  <c r="N18" i="6" s="1"/>
  <c r="O18" i="6" s="1"/>
  <c r="M17" i="6"/>
  <c r="N17" i="6" s="1"/>
  <c r="O17" i="6" s="1"/>
  <c r="M16" i="6"/>
  <c r="N16" i="6" s="1"/>
  <c r="O16" i="6" s="1"/>
  <c r="K13" i="9"/>
  <c r="M13" i="9" s="1"/>
  <c r="N13" i="9" s="1"/>
  <c r="O13" i="9" s="1"/>
  <c r="K11" i="9"/>
  <c r="M11" i="9" s="1"/>
  <c r="N11" i="9" s="1"/>
  <c r="O11" i="9" s="1"/>
  <c r="K10" i="9"/>
  <c r="M10" i="9" s="1"/>
  <c r="N10" i="9" s="1"/>
  <c r="O10" i="9" s="1"/>
  <c r="N15" i="9" l="1"/>
  <c r="O15" i="9"/>
  <c r="K23" i="7"/>
  <c r="M23" i="7" s="1"/>
  <c r="N23" i="7" s="1"/>
  <c r="O23" i="7" s="1"/>
  <c r="K22" i="7"/>
  <c r="M22" i="7" s="1"/>
  <c r="N22" i="7" s="1"/>
  <c r="O22" i="7" s="1"/>
  <c r="K21" i="7"/>
  <c r="M21" i="7" s="1"/>
  <c r="N21" i="7" s="1"/>
  <c r="O21" i="7" s="1"/>
  <c r="K19" i="7"/>
  <c r="M19" i="7" s="1"/>
  <c r="N19" i="7" s="1"/>
  <c r="O19" i="7" s="1"/>
  <c r="K18" i="7"/>
  <c r="M18" i="7" s="1"/>
  <c r="N18" i="7" s="1"/>
  <c r="O18" i="7" s="1"/>
  <c r="K17" i="7"/>
  <c r="M17" i="7" s="1"/>
  <c r="N17" i="7" s="1"/>
  <c r="O17" i="7" s="1"/>
  <c r="K16" i="7"/>
  <c r="M16" i="7" s="1"/>
  <c r="N16" i="7" s="1"/>
  <c r="O16" i="7" s="1"/>
  <c r="K15" i="7"/>
  <c r="M15" i="7" s="1"/>
  <c r="N15" i="7" s="1"/>
  <c r="O15" i="7" s="1"/>
  <c r="K14" i="7"/>
  <c r="M14" i="7" s="1"/>
  <c r="N14" i="7" s="1"/>
  <c r="O14" i="7" s="1"/>
  <c r="K13" i="7"/>
  <c r="M13" i="7" s="1"/>
  <c r="N13" i="7" s="1"/>
  <c r="O13" i="7" s="1"/>
  <c r="K12" i="7"/>
  <c r="M12" i="7" s="1"/>
  <c r="N12" i="7" s="1"/>
  <c r="O12" i="7" s="1"/>
  <c r="K11" i="7"/>
  <c r="M11" i="7" s="1"/>
  <c r="N11" i="7" s="1"/>
  <c r="O11" i="7" s="1"/>
  <c r="K10" i="7"/>
  <c r="M10" i="7" s="1"/>
  <c r="N10" i="7" s="1"/>
  <c r="K25" i="6"/>
  <c r="M25" i="6" s="1"/>
  <c r="N25" i="6" s="1"/>
  <c r="O25" i="6" s="1"/>
  <c r="K15" i="6"/>
  <c r="M15" i="6" s="1"/>
  <c r="N15" i="6" s="1"/>
  <c r="O15" i="6" s="1"/>
  <c r="K14" i="6"/>
  <c r="M14" i="6" s="1"/>
  <c r="N14" i="6" s="1"/>
  <c r="O14" i="6" s="1"/>
  <c r="K13" i="6"/>
  <c r="M13" i="6" s="1"/>
  <c r="N13" i="6" s="1"/>
  <c r="O13" i="6" s="1"/>
  <c r="K12" i="6"/>
  <c r="M12" i="6" s="1"/>
  <c r="N12" i="6" s="1"/>
  <c r="O12" i="6" s="1"/>
  <c r="K11" i="6"/>
  <c r="M11" i="6" s="1"/>
  <c r="N11" i="6" s="1"/>
  <c r="O11" i="6" s="1"/>
  <c r="K10" i="6"/>
  <c r="M10" i="6" s="1"/>
  <c r="N10" i="6" s="1"/>
  <c r="O10" i="6" s="1"/>
  <c r="M16" i="5"/>
  <c r="N16" i="5" s="1"/>
  <c r="O16" i="5" s="1"/>
  <c r="M15" i="5"/>
  <c r="N15" i="5" s="1"/>
  <c r="O15" i="5" s="1"/>
  <c r="M14" i="5"/>
  <c r="N14" i="5" s="1"/>
  <c r="O14" i="5" s="1"/>
  <c r="M13" i="5"/>
  <c r="N13" i="5" s="1"/>
  <c r="O13" i="5" s="1"/>
  <c r="M12" i="5"/>
  <c r="N12" i="5" s="1"/>
  <c r="O12" i="5" s="1"/>
  <c r="M11" i="5"/>
  <c r="N11" i="5" s="1"/>
  <c r="O11" i="5" s="1"/>
  <c r="M10" i="5"/>
  <c r="N10" i="5" s="1"/>
  <c r="M12" i="4"/>
  <c r="N12" i="4" s="1"/>
  <c r="O12" i="4" s="1"/>
  <c r="M11" i="4"/>
  <c r="N11" i="4" s="1"/>
  <c r="O11" i="4" s="1"/>
  <c r="O10" i="7" l="1"/>
  <c r="O32" i="7" s="1"/>
  <c r="N32" i="7"/>
  <c r="O10" i="5"/>
  <c r="O18" i="5" s="1"/>
  <c r="N18" i="5"/>
  <c r="M10" i="4"/>
  <c r="N10" i="4" s="1"/>
  <c r="M15" i="4"/>
  <c r="N15" i="4" s="1"/>
  <c r="O15" i="4" s="1"/>
  <c r="M13" i="4"/>
  <c r="N13" i="4" s="1"/>
  <c r="O13" i="4" s="1"/>
  <c r="N26" i="6"/>
  <c r="O26" i="6"/>
  <c r="O10" i="4" l="1"/>
  <c r="O17" i="4" s="1"/>
  <c r="N17" i="4"/>
</calcChain>
</file>

<file path=xl/sharedStrings.xml><?xml version="1.0" encoding="utf-8"?>
<sst xmlns="http://schemas.openxmlformats.org/spreadsheetml/2006/main" count="725" uniqueCount="160">
  <si>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</si>
  <si>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</si>
  <si>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</si>
  <si>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</si>
  <si>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</si>
  <si>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</si>
  <si>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 xml:space="preserve">Skupaj končna vrednost  </t>
  </si>
  <si>
    <t>kos</t>
  </si>
  <si>
    <t>SADNI SOKOVI</t>
  </si>
  <si>
    <t>14.</t>
  </si>
  <si>
    <t>13.</t>
  </si>
  <si>
    <t>SIRUPI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</si>
  <si>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</si>
  <si>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</si>
  <si>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</si>
  <si>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</si>
  <si>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</si>
  <si>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</si>
  <si>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</si>
  <si>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</si>
  <si>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</si>
  <si>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</si>
  <si>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</si>
  <si>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</si>
  <si>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6=3-5</t>
  </si>
  <si>
    <t>5=3x4</t>
  </si>
  <si>
    <t>3=1x2</t>
  </si>
  <si>
    <t>BREZALKOHOLNE PIJAČE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</si>
  <si>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</si>
  <si>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</si>
  <si>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</si>
  <si>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</si>
  <si>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</si>
  <si>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</si>
  <si>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</si>
  <si>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</si>
  <si>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</si>
  <si>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</si>
  <si>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</si>
  <si>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</si>
  <si>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</si>
  <si>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</si>
  <si>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</si>
  <si>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</si>
  <si>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</si>
  <si>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</si>
  <si>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</si>
  <si>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</si>
  <si>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Strahinj 99</t>
  </si>
  <si>
    <t>4.2.</t>
  </si>
  <si>
    <t>4.3.</t>
  </si>
  <si>
    <t>4.4.</t>
  </si>
  <si>
    <r>
      <rPr>
        <b/>
        <sz val="8"/>
        <rFont val="Arial"/>
        <family val="2"/>
        <charset val="238"/>
      </rPr>
      <t>Sirup zeliščni Ingver,</t>
    </r>
    <r>
      <rPr>
        <sz val="8"/>
        <rFont val="Arial"/>
        <family val="2"/>
        <charset val="238"/>
      </rPr>
      <t xml:space="preserve"> steklenica, neto količina od 500 ml do 700 ml </t>
    </r>
  </si>
  <si>
    <t>4.5.</t>
  </si>
  <si>
    <t>4.6.</t>
  </si>
  <si>
    <r>
      <rPr>
        <b/>
        <sz val="8"/>
        <rFont val="Arial"/>
        <family val="2"/>
        <charset val="238"/>
      </rPr>
      <t>Sirup zeliščni Ingver</t>
    </r>
    <r>
      <rPr>
        <sz val="8"/>
        <rFont val="Arial"/>
        <family val="2"/>
        <charset val="238"/>
      </rPr>
      <t>, brez dodanega sladkorja, steklenica, neto količina od 500 ml do 700 ml</t>
    </r>
  </si>
  <si>
    <r>
      <rPr>
        <b/>
        <sz val="8"/>
        <rFont val="Arial"/>
        <family val="2"/>
        <charset val="238"/>
      </rPr>
      <t>Sirup zeliščni</t>
    </r>
    <r>
      <rPr>
        <sz val="8"/>
        <rFont val="Arial"/>
        <family val="2"/>
        <charset val="238"/>
      </rPr>
      <t>, timijan, meta, ingver, kot npr. Štirn Zdravko ali enakovredno, steklenica, neto količina od 500 ml do 700 ml</t>
    </r>
  </si>
  <si>
    <r>
      <rPr>
        <b/>
        <sz val="8"/>
        <rFont val="Arial"/>
        <family val="2"/>
        <charset val="238"/>
      </rPr>
      <t>Sirup zeliščni</t>
    </r>
    <r>
      <rPr>
        <sz val="8"/>
        <rFont val="Arial"/>
        <family val="2"/>
        <charset val="238"/>
      </rPr>
      <t>, timijan, meta, ingver, kot npr. Štirn Zdravko ali enakovredno, brez dodanega sladkorja, steklenica, neto količina od 500 ml do 700 ml</t>
    </r>
  </si>
  <si>
    <t>4. KATEGORIJA: BREZALKOHOLNE PIJAČE, SIRUPI, VODA</t>
  </si>
  <si>
    <t xml:space="preserve">Vsi izdelki iz sklopa 4.3. morajo biti pridelani po ekoloških standardih. </t>
  </si>
  <si>
    <t xml:space="preserve">Ponudnik mora ponudbi predložiti veljaven certifikat. Po poteku veljavnosti certifikata mora ponudnik najkasneje pred potekom njegove veljavnosti predložiti novi certifikat za naslednje obdobje. </t>
  </si>
  <si>
    <t xml:space="preserve">Vsi sokovi iz sklopa 4.6. morajo biti pridelani po ekoloških standardih. </t>
  </si>
  <si>
    <t>7=6*1,095</t>
  </si>
  <si>
    <t>SKLOP: LIMONADE - ZAPRTI SKLOP</t>
  </si>
  <si>
    <t>SKLOP: EKOLOŠKI SIRUPI -  ZAPRTI SKLOP</t>
  </si>
  <si>
    <t>SKLOP: SIRUPI -  ODPRTI SKLOP (Ponudniku ni potrebno ponuditi vseh artiklov)</t>
  </si>
  <si>
    <t>SKLOP: SADNI SOKOVI - ODPRTI SKLOP (Ponudniku ni potrebno ponuditi vseh artiklov)</t>
  </si>
  <si>
    <t>15.</t>
  </si>
  <si>
    <t>16.</t>
  </si>
  <si>
    <t>18.</t>
  </si>
  <si>
    <t>Zahteva živilo iz sheme kakovosti</t>
  </si>
  <si>
    <t>Zahteva živilo iz ekološkim certifikatom</t>
  </si>
  <si>
    <t>Zahteva živilo pridelano na biodinamični način</t>
  </si>
  <si>
    <t>NE</t>
  </si>
  <si>
    <r>
      <rPr>
        <b/>
        <sz val="8"/>
        <color theme="1"/>
        <rFont val="Arial"/>
        <family val="2"/>
        <charset val="238"/>
      </rPr>
      <t>Limonada zeliščna Bezeg</t>
    </r>
    <r>
      <rPr>
        <sz val="8"/>
        <color theme="1"/>
        <rFont val="Arial"/>
        <family val="2"/>
        <charset val="238"/>
      </rPr>
      <t xml:space="preserve">, steklenica, neto količina od 300 ml do 400 ml, </t>
    </r>
  </si>
  <si>
    <r>
      <rPr>
        <b/>
        <sz val="8"/>
        <color theme="1"/>
        <rFont val="Arial"/>
        <family val="2"/>
        <charset val="238"/>
      </rPr>
      <t>Limonada zeliščna Ingver</t>
    </r>
    <r>
      <rPr>
        <sz val="8"/>
        <color theme="1"/>
        <rFont val="Arial"/>
        <family val="2"/>
        <charset val="238"/>
      </rPr>
      <t xml:space="preserve">, steklenica, neto količina od 300 ml do 400 ml </t>
    </r>
  </si>
  <si>
    <r>
      <rPr>
        <b/>
        <sz val="8"/>
        <color theme="1"/>
        <rFont val="Arial"/>
        <family val="2"/>
        <charset val="238"/>
      </rPr>
      <t>Limonada zeliščna Ingver,</t>
    </r>
    <r>
      <rPr>
        <sz val="8"/>
        <color theme="1"/>
        <rFont val="Arial"/>
        <family val="2"/>
        <charset val="238"/>
      </rPr>
      <t xml:space="preserve"> brez dodanega sladkorja, steklenica, neto količina od 300 ml do 400 ml</t>
    </r>
  </si>
  <si>
    <r>
      <rPr>
        <b/>
        <sz val="8"/>
        <color theme="1"/>
        <rFont val="Arial"/>
        <family val="2"/>
        <charset val="238"/>
      </rPr>
      <t>Limonada zeliščna Meta</t>
    </r>
    <r>
      <rPr>
        <sz val="8"/>
        <color theme="1"/>
        <rFont val="Arial"/>
        <family val="2"/>
        <charset val="238"/>
      </rPr>
      <t xml:space="preserve">, steklenica, neto količina od 300 ml do 400 ml </t>
    </r>
  </si>
  <si>
    <r>
      <rPr>
        <b/>
        <sz val="8"/>
        <color theme="1"/>
        <rFont val="Arial"/>
        <family val="2"/>
        <charset val="238"/>
      </rPr>
      <t>Sirup osvežilni zeliščni</t>
    </r>
    <r>
      <rPr>
        <sz val="8"/>
        <color theme="1"/>
        <rFont val="Arial"/>
        <family val="2"/>
        <charset val="238"/>
      </rPr>
      <t xml:space="preserve"> , melisa, meta, ožepek, ekološki, steklenica, neto količina od 500 ml do 700 ml, ne trgovska blagovna znamka</t>
    </r>
  </si>
  <si>
    <r>
      <rPr>
        <b/>
        <sz val="8"/>
        <color theme="1"/>
        <rFont val="Arial"/>
        <family val="2"/>
        <charset val="238"/>
      </rPr>
      <t>Sirup zeliščni melisa</t>
    </r>
    <r>
      <rPr>
        <sz val="8"/>
        <color theme="1"/>
        <rFont val="Arial"/>
        <family val="2"/>
        <charset val="238"/>
      </rPr>
      <t>, ekološki, steklenica, neto količina od 500 ml do 700 m, ne trgovska blagovna znamka</t>
    </r>
  </si>
  <si>
    <r>
      <rPr>
        <b/>
        <sz val="8"/>
        <color theme="1"/>
        <rFont val="Arial"/>
        <family val="2"/>
        <charset val="238"/>
      </rPr>
      <t>Sirup zeliščni meta</t>
    </r>
    <r>
      <rPr>
        <sz val="8"/>
        <color theme="1"/>
        <rFont val="Arial"/>
        <family val="2"/>
        <charset val="238"/>
      </rPr>
      <t>, ekološki, steklenica, neto količina od 500 ml do 700 ml, ne trgovska blagovna znamka</t>
    </r>
  </si>
  <si>
    <r>
      <rPr>
        <b/>
        <sz val="8"/>
        <color theme="1"/>
        <rFont val="Arial"/>
        <family val="2"/>
        <charset val="238"/>
      </rPr>
      <t>Sirup zeliščni kopriva</t>
    </r>
    <r>
      <rPr>
        <sz val="8"/>
        <color theme="1"/>
        <rFont val="Arial"/>
        <family val="2"/>
        <charset val="238"/>
      </rPr>
      <t>, ekološki, steklenica, neto količina od 500 ml do 700 ml, ne trgovska blagovna znamka</t>
    </r>
  </si>
  <si>
    <r>
      <rPr>
        <b/>
        <sz val="8"/>
        <color theme="1"/>
        <rFont val="Arial"/>
        <family val="2"/>
        <charset val="238"/>
      </rPr>
      <t>Sirup zeliščni bezeg</t>
    </r>
    <r>
      <rPr>
        <sz val="8"/>
        <color theme="1"/>
        <rFont val="Arial"/>
        <family val="2"/>
        <charset val="238"/>
      </rPr>
      <t xml:space="preserve">, ekološki, steklenica, neto količina od 500 ml do 700 ml, ne trgovska blagovna znamka </t>
    </r>
  </si>
  <si>
    <r>
      <rPr>
        <b/>
        <sz val="8"/>
        <color theme="1"/>
        <rFont val="Arial"/>
        <family val="2"/>
        <charset val="238"/>
      </rPr>
      <t>Sirup zeliščni limonska trava/kopriva</t>
    </r>
    <r>
      <rPr>
        <sz val="8"/>
        <color theme="1"/>
        <rFont val="Arial"/>
        <family val="2"/>
        <charset val="238"/>
      </rPr>
      <t>, ekološki, steklenica, neto količina od 500 ml do 700 ml, ne trgovska blagovna znamka</t>
    </r>
  </si>
  <si>
    <r>
      <rPr>
        <b/>
        <sz val="8"/>
        <color theme="1"/>
        <rFont val="Arial"/>
        <family val="2"/>
        <charset val="238"/>
      </rPr>
      <t xml:space="preserve">Sirup zeliščni  konoplja, </t>
    </r>
    <r>
      <rPr>
        <sz val="8"/>
        <color theme="1"/>
        <rFont val="Arial"/>
        <family val="2"/>
        <charset val="238"/>
      </rPr>
      <t>ekološki, steklenica, neto količina od 500 ml do 700 ml, ne trgovska blagovna znamka</t>
    </r>
  </si>
  <si>
    <t>DA</t>
  </si>
  <si>
    <t>19.</t>
  </si>
  <si>
    <t xml:space="preserve">DA </t>
  </si>
  <si>
    <t>Ponudnik mora ponuditi vse artikle iz seznama blaga od zap. št. 1 do 7.</t>
  </si>
  <si>
    <r>
      <t>Sirup sadni ribez,</t>
    </r>
    <r>
      <rPr>
        <sz val="8"/>
        <rFont val="Arial"/>
        <family val="2"/>
        <charset val="238"/>
      </rPr>
      <t xml:space="preserve"> steklenica, neto količina od 500 ml do 1000 ml, ne trgovska blagovna znamka</t>
    </r>
  </si>
  <si>
    <r>
      <rPr>
        <b/>
        <sz val="8"/>
        <rFont val="Arial"/>
        <family val="2"/>
        <charset val="238"/>
      </rPr>
      <t xml:space="preserve">Sirup sadni jagoda, </t>
    </r>
    <r>
      <rPr>
        <sz val="8"/>
        <rFont val="Arial"/>
        <family val="2"/>
        <charset val="238"/>
      </rPr>
      <t>steklenica, neto količina od 500 ml do 1000 ml, ne trgovska blagovna znamka</t>
    </r>
  </si>
  <si>
    <r>
      <t>Sirup sadni bezeg z jagodo,</t>
    </r>
    <r>
      <rPr>
        <sz val="8"/>
        <rFont val="Arial"/>
        <family val="2"/>
        <charset val="238"/>
      </rPr>
      <t xml:space="preserve"> steklenica, neto količina od 500 ml do 1000 ml, ne trgovska blagovna znamka</t>
    </r>
  </si>
  <si>
    <r>
      <t>Sirup sadni malina,</t>
    </r>
    <r>
      <rPr>
        <sz val="8"/>
        <rFont val="Arial"/>
        <family val="2"/>
        <charset val="238"/>
      </rPr>
      <t xml:space="preserve"> steklenica, neto količina od 500 ml do 1000 ml, ne trgovska blagovna znamka</t>
    </r>
  </si>
  <si>
    <r>
      <t>Sirup zeliščni melisa,</t>
    </r>
    <r>
      <rPr>
        <sz val="8"/>
        <rFont val="Arial"/>
        <family val="2"/>
        <charset val="238"/>
      </rPr>
      <t xml:space="preserve"> steklenica, neto količina od 500 ml do 1000 ml, ne trgovska blagovna znamka</t>
    </r>
  </si>
  <si>
    <r>
      <t>Sirup sadni aronija z ingverjem,</t>
    </r>
    <r>
      <rPr>
        <sz val="8"/>
        <rFont val="Arial"/>
        <family val="2"/>
        <charset val="238"/>
      </rPr>
      <t xml:space="preserve"> steklenica, neto količina od 500 ml do 1000 ml, ne trgovska blagovna znamka</t>
    </r>
  </si>
  <si>
    <r>
      <t>Sirup zeliščni meta,</t>
    </r>
    <r>
      <rPr>
        <sz val="8"/>
        <rFont val="Arial"/>
        <family val="2"/>
        <charset val="238"/>
      </rPr>
      <t xml:space="preserve"> steklenica, neto količina od 500 ml do 1000 ml, ne trgovska blagovna znamka</t>
    </r>
  </si>
  <si>
    <r>
      <t>Sirup sadni malina - jabolko,</t>
    </r>
    <r>
      <rPr>
        <sz val="8"/>
        <rFont val="Arial"/>
        <family val="2"/>
        <charset val="238"/>
      </rPr>
      <t xml:space="preserve"> steklenica, neto količina od 500 ml do 1000 ml, ne trgovska blagovna znamka</t>
    </r>
  </si>
  <si>
    <t xml:space="preserve">Seznam blaga pripravila:   Jasna Čemažar </t>
  </si>
  <si>
    <t>Seznam blaga pripravila:   Jasna Čemažar</t>
  </si>
  <si>
    <r>
      <rPr>
        <b/>
        <sz val="8"/>
        <rFont val="Arial"/>
        <family val="2"/>
        <charset val="238"/>
      </rPr>
      <t>Sirup zeliščni bezeg</t>
    </r>
    <r>
      <rPr>
        <sz val="8"/>
        <rFont val="Arial"/>
        <family val="2"/>
        <charset val="238"/>
      </rPr>
      <t>, steklenica, neto količina od 500 ml do 700 ml</t>
    </r>
  </si>
  <si>
    <t>SKLOP: ZRNCA ZA PRIPRAVO VITAMINSKEGA NAPITKA - ZAPRTI SKLOP</t>
  </si>
  <si>
    <r>
      <rPr>
        <b/>
        <sz val="8"/>
        <color theme="1"/>
        <rFont val="Arial"/>
        <family val="2"/>
        <charset val="238"/>
      </rPr>
      <t>Zrnca za pripravo vitaminskega napitka z okusom tropskih sadežev</t>
    </r>
    <r>
      <rPr>
        <sz val="8"/>
        <color theme="1"/>
        <rFont val="Arial"/>
        <family val="2"/>
        <charset val="238"/>
      </rPr>
      <t>, prehransko dopolnilo, za 250 ml napitka, kot npr. Oraketa Exotic ali enakovredno, neto količina 19 g</t>
    </r>
  </si>
  <si>
    <t>4.1.</t>
  </si>
  <si>
    <r>
      <t xml:space="preserve">Zrnca za pripravo vitaminskega napitka z okusom limone, </t>
    </r>
    <r>
      <rPr>
        <sz val="8"/>
        <color theme="1"/>
        <rFont val="Arial"/>
        <family val="2"/>
        <charset val="238"/>
      </rPr>
      <t>prehransko dopolnilo, za 250 ml napitka, kot npr. Oraketa Limona ali enakovredno, neto količina 19 g</t>
    </r>
  </si>
  <si>
    <r>
      <rPr>
        <b/>
        <sz val="8"/>
        <color theme="1"/>
        <rFont val="Arial"/>
        <family val="2"/>
        <charset val="238"/>
      </rPr>
      <t>Zrnca za pripravo vitaminskega napitka z okusom pomaranče</t>
    </r>
    <r>
      <rPr>
        <sz val="8"/>
        <color theme="1"/>
        <rFont val="Arial"/>
        <family val="2"/>
        <charset val="238"/>
      </rPr>
      <t>, prehransko dopolnilo, za 250 ml napitka, kot npr. Oraketa Pomaranča ali enakovredno, neto količina 19 g</t>
    </r>
  </si>
  <si>
    <r>
      <rPr>
        <b/>
        <sz val="8"/>
        <color theme="1"/>
        <rFont val="Arial"/>
        <family val="2"/>
        <charset val="238"/>
      </rPr>
      <t>Zrnca za pripravo vitaminskega napitka z okusom limonske trave</t>
    </r>
    <r>
      <rPr>
        <sz val="8"/>
        <color theme="1"/>
        <rFont val="Arial"/>
        <family val="2"/>
        <charset val="238"/>
      </rPr>
      <t>, prehransko dopolnilo, za 250 ml napitka, kot npr. Oraketa Limonska trava ali enakovredno, neto količina 19 g</t>
    </r>
  </si>
  <si>
    <r>
      <rPr>
        <b/>
        <sz val="8"/>
        <color theme="1"/>
        <rFont val="Arial"/>
        <family val="2"/>
        <charset val="238"/>
      </rPr>
      <t>Zrnca za pripravo vitaminskega napitka z okusom pomaranče</t>
    </r>
    <r>
      <rPr>
        <sz val="8"/>
        <color theme="1"/>
        <rFont val="Arial"/>
        <family val="2"/>
        <charset val="238"/>
      </rPr>
      <t>, prehransko dopolnilo, za cca. 5 litrov napitka, kot npr. Oraketa Pomaranča ali enakovredno, neto količina 400 g</t>
    </r>
  </si>
  <si>
    <r>
      <rPr>
        <b/>
        <sz val="8"/>
        <color theme="1"/>
        <rFont val="Arial"/>
        <family val="2"/>
        <charset val="238"/>
      </rPr>
      <t>Zrnca za pripravo vitaminskega napitka z okusom limonske trave</t>
    </r>
    <r>
      <rPr>
        <sz val="8"/>
        <color theme="1"/>
        <rFont val="Arial"/>
        <family val="2"/>
        <charset val="238"/>
      </rPr>
      <t>, prehransko dopolnilo, za cca. 5 litrov napitka, kot npr. Oraketa Limonska trava ali enakovredno, neto količina 400 g</t>
    </r>
  </si>
  <si>
    <r>
      <rPr>
        <b/>
        <sz val="8"/>
        <color theme="1"/>
        <rFont val="Arial"/>
        <family val="2"/>
        <charset val="238"/>
      </rPr>
      <t xml:space="preserve">Zrnca za pripravo vitaminskega napitka z okusom limone, </t>
    </r>
    <r>
      <rPr>
        <sz val="8"/>
        <color theme="1"/>
        <rFont val="Arial"/>
        <family val="2"/>
        <charset val="238"/>
      </rPr>
      <t>prehransko dopolnilo, za cca. 5 litrov napitka, kot npr. Oraketa Limona ali enakovredno, neto količina 400 g</t>
    </r>
  </si>
  <si>
    <r>
      <rPr>
        <b/>
        <sz val="8"/>
        <color theme="1"/>
        <rFont val="Arial"/>
        <family val="2"/>
        <charset val="238"/>
      </rPr>
      <t>Zrnca za pripravo vitaminskega napitka z okusom tropskih sadežev</t>
    </r>
    <r>
      <rPr>
        <sz val="8"/>
        <color theme="1"/>
        <rFont val="Arial"/>
        <family val="2"/>
        <charset val="238"/>
      </rPr>
      <t>, prehransko dopolnilo, za cca. 5 litrov napitka, kot npr. Oraketa Exotic ali enakovredno, neto količina 400 g</t>
    </r>
  </si>
  <si>
    <t>Ponudnik mora ponuditi vse artikle iz seznama blaga od zap. št. 1 do 8.</t>
  </si>
  <si>
    <r>
      <rPr>
        <b/>
        <sz val="8"/>
        <color theme="1"/>
        <rFont val="Arial"/>
        <family val="2"/>
        <charset val="238"/>
      </rPr>
      <t>Zrnca za pripravo vitaminskega napitka z okusom bezeg-limeta</t>
    </r>
    <r>
      <rPr>
        <sz val="8"/>
        <color theme="1"/>
        <rFont val="Arial"/>
        <family val="2"/>
        <charset val="238"/>
      </rPr>
      <t>, prehransko dopolnilo, za 250 ml napitka, kot npr. Oraketa Bezeg-Limeta ali enakovredno, neto količina 19 g</t>
    </r>
  </si>
  <si>
    <t>Ponudnik mora ponuditi vse artikle iz seznama blaga od zap. št. 1 do 9.</t>
  </si>
  <si>
    <r>
      <rPr>
        <b/>
        <sz val="8"/>
        <color theme="1"/>
        <rFont val="Arial"/>
        <family val="2"/>
        <charset val="238"/>
      </rPr>
      <t>Limonada zeliščna z okusom timijana, mete in ingverja;</t>
    </r>
    <r>
      <rPr>
        <sz val="8"/>
        <color theme="1"/>
        <rFont val="Arial"/>
        <family val="2"/>
        <charset val="238"/>
      </rPr>
      <t xml:space="preserve"> kot npr. Štirn Zdravko ali enakovredna, steklenica, neto količina od 300 ml do 400 ml </t>
    </r>
  </si>
  <si>
    <r>
      <rPr>
        <b/>
        <sz val="8"/>
        <color theme="1"/>
        <rFont val="Arial"/>
        <family val="2"/>
        <charset val="238"/>
      </rPr>
      <t>Limonada zeliščna z okusom aronije in ingverja;</t>
    </r>
    <r>
      <rPr>
        <sz val="8"/>
        <color theme="1"/>
        <rFont val="Arial"/>
        <family val="2"/>
        <charset val="238"/>
      </rPr>
      <t xml:space="preserve"> kot npr. Štirn Aronija z ingverjem ali enakovredna, steklenica, neto količina od 300 ml do 400 ml </t>
    </r>
  </si>
  <si>
    <r>
      <rPr>
        <b/>
        <sz val="8"/>
        <color theme="1"/>
        <rFont val="Arial"/>
        <family val="2"/>
        <charset val="238"/>
      </rPr>
      <t xml:space="preserve">Limonada zeliščna z okusom hibiskusa, bezga in lipe; </t>
    </r>
    <r>
      <rPr>
        <sz val="8"/>
        <color theme="1"/>
        <rFont val="Arial"/>
        <family val="2"/>
        <charset val="238"/>
      </rPr>
      <t xml:space="preserve">kot npr. Štirn Cojz ali enakovredna, steklenica, neto količina od 300 ml do 400 ml </t>
    </r>
  </si>
  <si>
    <r>
      <rPr>
        <b/>
        <sz val="8"/>
        <color theme="1"/>
        <rFont val="Arial"/>
        <family val="2"/>
        <charset val="238"/>
      </rPr>
      <t xml:space="preserve">Sirup zeliščni sivka, </t>
    </r>
    <r>
      <rPr>
        <sz val="8"/>
        <color theme="1"/>
        <rFont val="Arial"/>
        <family val="2"/>
        <charset val="238"/>
      </rPr>
      <t>ekološki, steklenica, neto količina od 500 ml do 700 ml, ne trgovska blagovna znamka</t>
    </r>
  </si>
  <si>
    <r>
      <t>Sirup rdeča pesa,</t>
    </r>
    <r>
      <rPr>
        <sz val="8"/>
        <rFont val="Arial"/>
        <family val="2"/>
        <charset val="238"/>
      </rPr>
      <t xml:space="preserve"> steklenica, neto količina od 500 ml do 1000 ml, ne trgovska blagovna znamka</t>
    </r>
  </si>
  <si>
    <r>
      <rPr>
        <b/>
        <sz val="8"/>
        <rFont val="Arial"/>
        <family val="2"/>
        <charset val="238"/>
      </rPr>
      <t>Sirup zeliščni, hibiskus, bezeg, lipa</t>
    </r>
    <r>
      <rPr>
        <sz val="8"/>
        <rFont val="Arial"/>
        <family val="2"/>
        <charset val="238"/>
      </rPr>
      <t>, kot npr. Štirn Cojz ali enakovredno, steklenica, neto količina od 500 ml do 700 ml</t>
    </r>
  </si>
  <si>
    <r>
      <t>Sirup zeliščni kurkuma,</t>
    </r>
    <r>
      <rPr>
        <sz val="8"/>
        <rFont val="Arial"/>
        <family val="2"/>
        <charset val="238"/>
      </rPr>
      <t xml:space="preserve"> steklenica, neto količina od 500 ml do 1000 ml, ne trgovska blagovna znamka</t>
    </r>
  </si>
  <si>
    <r>
      <rPr>
        <b/>
        <sz val="8"/>
        <color theme="1"/>
        <rFont val="Arial"/>
        <family val="2"/>
        <charset val="238"/>
      </rPr>
      <t xml:space="preserve">Sadni sok Jagoda, </t>
    </r>
    <r>
      <rPr>
        <sz val="8"/>
        <color theme="1"/>
        <rFont val="Arial"/>
        <family val="2"/>
        <charset val="238"/>
      </rPr>
      <t xml:space="preserve">jabolko, 100% sadni delež, samo naravno prisotni sladkor, steklenica, proizvedeno v Sloveniji, neto količina od 700 ml do 1000 ml </t>
    </r>
  </si>
  <si>
    <r>
      <rPr>
        <b/>
        <sz val="8"/>
        <color theme="1"/>
        <rFont val="Arial"/>
        <family val="2"/>
        <charset val="238"/>
      </rPr>
      <t xml:space="preserve">Sadni sok Češnja, </t>
    </r>
    <r>
      <rPr>
        <sz val="8"/>
        <color theme="1"/>
        <rFont val="Arial"/>
        <family val="2"/>
        <charset val="238"/>
      </rPr>
      <t>jabolko, 100% sadni delež, samo naravno prisotni sladkor, steklenica, proizvedeno v Sloveniji, neto količina od 700 ml do 1000 ml</t>
    </r>
  </si>
  <si>
    <r>
      <rPr>
        <b/>
        <sz val="8"/>
        <color theme="1"/>
        <rFont val="Arial"/>
        <family val="2"/>
        <charset val="238"/>
      </rPr>
      <t xml:space="preserve">Sadni sok Marelica, </t>
    </r>
    <r>
      <rPr>
        <sz val="8"/>
        <color theme="1"/>
        <rFont val="Arial"/>
        <family val="2"/>
        <charset val="238"/>
      </rPr>
      <t>jabolko, 100% sadni delež, samo naravno prisotni sladkor, steklenica, proizvedeno v Sloveniji, neto količina od 700 ml do 1000 ml</t>
    </r>
  </si>
  <si>
    <r>
      <rPr>
        <b/>
        <sz val="8"/>
        <color theme="1"/>
        <rFont val="Arial"/>
        <family val="2"/>
        <charset val="238"/>
      </rPr>
      <t xml:space="preserve">Sadni sok Borovnica, </t>
    </r>
    <r>
      <rPr>
        <sz val="8"/>
        <color theme="1"/>
        <rFont val="Arial"/>
        <family val="2"/>
        <charset val="238"/>
      </rPr>
      <t xml:space="preserve">jabolko,100% sadni delež, samo naravno prisotni sladkor, steklenica, proizvedeno v Sloveniji, neto količina od 700 ml do 1000 ml </t>
    </r>
  </si>
  <si>
    <r>
      <rPr>
        <b/>
        <sz val="8"/>
        <color theme="1"/>
        <rFont val="Arial"/>
        <family val="2"/>
        <charset val="238"/>
      </rPr>
      <t xml:space="preserve">Sadni sok Viljamovka, </t>
    </r>
    <r>
      <rPr>
        <sz val="8"/>
        <color theme="1"/>
        <rFont val="Arial"/>
        <family val="2"/>
        <charset val="238"/>
      </rPr>
      <t>jabolko, 100% sadni delež, samo naravno prisotni sladkor, steklenica, proizvedeno v Sloveniji, neto količina od 700 ml do 1000 ml</t>
    </r>
  </si>
  <si>
    <r>
      <rPr>
        <b/>
        <sz val="8"/>
        <color theme="1"/>
        <rFont val="Arial"/>
        <family val="2"/>
        <charset val="238"/>
      </rPr>
      <t xml:space="preserve">Sadni sok Hruška, </t>
    </r>
    <r>
      <rPr>
        <sz val="8"/>
        <color theme="1"/>
        <rFont val="Arial"/>
        <family val="2"/>
        <charset val="238"/>
      </rPr>
      <t>jabolko, 100% sadni delež, samo naravno prisotni sladkor, steklenica, proizvedeno v Sloveniji, neto količina od 700 ml do 1000 ml</t>
    </r>
  </si>
  <si>
    <r>
      <rPr>
        <b/>
        <sz val="8"/>
        <color theme="1"/>
        <rFont val="Arial"/>
        <family val="2"/>
        <charset val="238"/>
      </rPr>
      <t xml:space="preserve">Sadni sok Korenje, </t>
    </r>
    <r>
      <rPr>
        <sz val="8"/>
        <color theme="1"/>
        <rFont val="Arial"/>
        <family val="2"/>
        <charset val="238"/>
      </rPr>
      <t>jabolko, 100% sadni delež, samo naravno prisotni sladkor, steklenica, proizvedeno v Sloveniji, neto količina od 700 ml do 1000 ml</t>
    </r>
  </si>
  <si>
    <r>
      <rPr>
        <b/>
        <sz val="8"/>
        <color theme="1"/>
        <rFont val="Arial"/>
        <family val="2"/>
        <charset val="238"/>
      </rPr>
      <t xml:space="preserve">Sadni sok Rdeča pesa, </t>
    </r>
    <r>
      <rPr>
        <sz val="8"/>
        <color theme="1"/>
        <rFont val="Arial"/>
        <family val="2"/>
        <charset val="238"/>
      </rPr>
      <t>jabolko, 100% sadni delež, samo naravno prisotni sladkor, steklenica, proizvedeno v Sloveniji, neto količina od 700 ml do 1000 ml</t>
    </r>
  </si>
  <si>
    <r>
      <rPr>
        <b/>
        <sz val="8"/>
        <color theme="1"/>
        <rFont val="Arial"/>
        <family val="2"/>
        <charset val="238"/>
      </rPr>
      <t xml:space="preserve">Sadni sok Breskev, </t>
    </r>
    <r>
      <rPr>
        <sz val="8"/>
        <color theme="1"/>
        <rFont val="Arial"/>
        <family val="2"/>
        <charset val="238"/>
      </rPr>
      <t>jabolko, 100% sadni delež, samo naravno prisotni sladkor, steklenica, proizvedeno v Sloveniji, neto količina od 700 ml do 1000 ml</t>
    </r>
  </si>
  <si>
    <r>
      <rPr>
        <b/>
        <sz val="8"/>
        <color theme="1"/>
        <rFont val="Arial"/>
        <family val="2"/>
        <charset val="238"/>
      </rPr>
      <t xml:space="preserve">Sadni sok Malina, </t>
    </r>
    <r>
      <rPr>
        <sz val="8"/>
        <color theme="1"/>
        <rFont val="Arial"/>
        <family val="2"/>
        <charset val="238"/>
      </rPr>
      <t>jabolko, 100% sadni delež, samo naravno prisotni sladkor, steklenica, proizvedeno v Sloveniji, neto količina od 700 ml do 1000 ml</t>
    </r>
  </si>
  <si>
    <r>
      <rPr>
        <b/>
        <sz val="8"/>
        <color theme="1"/>
        <rFont val="Arial"/>
        <family val="2"/>
        <charset val="238"/>
      </rPr>
      <t>Sadni sok Jabolko</t>
    </r>
    <r>
      <rPr>
        <sz val="8"/>
        <color theme="1"/>
        <rFont val="Arial"/>
        <family val="2"/>
        <charset val="238"/>
      </rPr>
      <t>, bistri, 100% sadni delež, samo naravno prisotni sladkor, steklenica, proizvedeno v Sloveniji, neto količina od 700 ml do 1000 ml</t>
    </r>
  </si>
  <si>
    <r>
      <rPr>
        <b/>
        <sz val="8"/>
        <color theme="1"/>
        <rFont val="Arial"/>
        <family val="2"/>
        <charset val="238"/>
      </rPr>
      <t>Sadni sok Jabolko</t>
    </r>
    <r>
      <rPr>
        <sz val="8"/>
        <color theme="1"/>
        <rFont val="Arial"/>
        <family val="2"/>
        <charset val="238"/>
      </rPr>
      <t>, gosti, 100% sadni delež, samo naravno prisotni sladkor, steklenica, proizvedeno v Sloveniji, neto količina od 700 ml do 1000 ml</t>
    </r>
  </si>
  <si>
    <r>
      <rPr>
        <b/>
        <sz val="8"/>
        <color theme="1"/>
        <rFont val="Arial"/>
        <family val="2"/>
        <charset val="238"/>
      </rPr>
      <t>Sadni sok Aronija</t>
    </r>
    <r>
      <rPr>
        <sz val="8"/>
        <color theme="1"/>
        <rFont val="Arial"/>
        <family val="2"/>
        <charset val="238"/>
      </rPr>
      <t>, 100 % sadni delež, samo naravno prisotni sladkorji, steklenica, proizvedeno v Sloveniji, neto količina od 500 ml do 1000 ml</t>
    </r>
  </si>
  <si>
    <r>
      <rPr>
        <b/>
        <sz val="8"/>
        <color theme="1"/>
        <rFont val="Arial"/>
        <family val="2"/>
        <charset val="238"/>
      </rPr>
      <t>Sadni sok Višnja,</t>
    </r>
    <r>
      <rPr>
        <sz val="8"/>
        <color theme="1"/>
        <rFont val="Arial"/>
        <family val="2"/>
        <charset val="238"/>
      </rPr>
      <t xml:space="preserve"> 100% sadni delež, samo naravno prisotni sladkorji, steklenica, proizvedeno v Sloveniji, neto količina od 700 ml do 1000 ml</t>
    </r>
  </si>
  <si>
    <r>
      <rPr>
        <b/>
        <sz val="8"/>
        <color theme="1"/>
        <rFont val="Arial"/>
        <family val="2"/>
        <charset val="238"/>
      </rPr>
      <t>Sadni sok Drnulja</t>
    </r>
    <r>
      <rPr>
        <sz val="8"/>
        <color theme="1"/>
        <rFont val="Arial"/>
        <family val="2"/>
        <charset val="238"/>
      </rPr>
      <t>, 100 % sadni delež, samo naravno prisotni sladkorji, steklenica, proizvedeno v Sloveniji, neto količina od 500 ml do 1000 ml</t>
    </r>
  </si>
  <si>
    <r>
      <rPr>
        <b/>
        <sz val="8"/>
        <color theme="1"/>
        <rFont val="Arial"/>
        <family val="2"/>
        <charset val="238"/>
      </rPr>
      <t>Sadni sok Bezgove jagode</t>
    </r>
    <r>
      <rPr>
        <sz val="8"/>
        <color theme="1"/>
        <rFont val="Arial"/>
        <family val="2"/>
        <charset val="238"/>
      </rPr>
      <t>, 100 % sadni delež, samo naravno prisotni sladkorji, steklenica, proizvedeno v Sloveniji, neto količina od 500 ml do 1000 ml</t>
    </r>
  </si>
  <si>
    <r>
      <rPr>
        <b/>
        <sz val="8"/>
        <color theme="1"/>
        <rFont val="Arial"/>
        <family val="2"/>
        <charset val="238"/>
      </rPr>
      <t>Sadni sok Tepka</t>
    </r>
    <r>
      <rPr>
        <sz val="8"/>
        <color theme="1"/>
        <rFont val="Arial"/>
        <family val="2"/>
        <charset val="238"/>
      </rPr>
      <t>, 100 % sadni delež, samo naravno prisotni sladkorji, steklenica, proizvedeno v Sloveniji, neto količina od 500 ml do 1000 ml</t>
    </r>
  </si>
  <si>
    <r>
      <rPr>
        <b/>
        <sz val="8"/>
        <color theme="1"/>
        <rFont val="Arial"/>
        <family val="2"/>
        <charset val="238"/>
      </rPr>
      <t>Sadni sok Črni ribez</t>
    </r>
    <r>
      <rPr>
        <sz val="8"/>
        <color theme="1"/>
        <rFont val="Arial"/>
        <family val="2"/>
        <charset val="238"/>
      </rPr>
      <t>, 100 % sadni delež, samo naravno prisotni sladkorji, steklenica, proizvedeno v Sloveniji, neto količina od 500 ml do 1000 ml</t>
    </r>
  </si>
  <si>
    <t>Seznam blaga pripravila:  Jasna Čemažar</t>
  </si>
  <si>
    <r>
      <rPr>
        <b/>
        <sz val="8"/>
        <color theme="1"/>
        <rFont val="Arial"/>
        <family val="2"/>
        <charset val="238"/>
      </rPr>
      <t>Sadni sok Jabolko</t>
    </r>
    <r>
      <rPr>
        <sz val="8"/>
        <color theme="1"/>
        <rFont val="Arial"/>
        <family val="2"/>
        <charset val="238"/>
      </rPr>
      <t xml:space="preserve">, </t>
    </r>
    <r>
      <rPr>
        <b/>
        <sz val="8"/>
        <color theme="1"/>
        <rFont val="Arial"/>
        <family val="2"/>
        <charset val="238"/>
      </rPr>
      <t>češnja</t>
    </r>
    <r>
      <rPr>
        <sz val="8"/>
        <color theme="1"/>
        <rFont val="Arial"/>
        <family val="2"/>
        <charset val="238"/>
      </rPr>
      <t>, najmanj 60% sadni delež, biološki, brez dodanega sladkorja, tetrapak, neto količina od 200 ml do 300 ml</t>
    </r>
  </si>
  <si>
    <r>
      <rPr>
        <b/>
        <sz val="8"/>
        <color theme="1"/>
        <rFont val="Arial"/>
        <family val="2"/>
        <charset val="238"/>
      </rPr>
      <t>Sadni sok Jabolko</t>
    </r>
    <r>
      <rPr>
        <sz val="8"/>
        <color theme="1"/>
        <rFont val="Arial"/>
        <family val="2"/>
        <charset val="238"/>
      </rPr>
      <t xml:space="preserve">, najmanj 60% sadni delež biološki, brez dodanega sladkorja, tetrapak, neto količina od 200 ml do 300 ml </t>
    </r>
  </si>
  <si>
    <r>
      <rPr>
        <b/>
        <sz val="8"/>
        <color theme="1"/>
        <rFont val="Arial"/>
        <family val="2"/>
        <charset val="238"/>
      </rPr>
      <t>Sadni sok Pomaranča</t>
    </r>
    <r>
      <rPr>
        <sz val="8"/>
        <color theme="1"/>
        <rFont val="Arial"/>
        <family val="2"/>
        <charset val="238"/>
      </rPr>
      <t>, najmanj 60% sadni delež,  biološki, brez dodanega sladkorja, tetrapak, neto količina od 200 ml do 300 ml</t>
    </r>
  </si>
  <si>
    <r>
      <rPr>
        <b/>
        <sz val="8"/>
        <color theme="1"/>
        <rFont val="Arial"/>
        <family val="2"/>
        <charset val="238"/>
      </rPr>
      <t>Sadni sok Rdeče grozdje</t>
    </r>
    <r>
      <rPr>
        <sz val="8"/>
        <color theme="1"/>
        <rFont val="Arial"/>
        <family val="2"/>
        <charset val="238"/>
      </rPr>
      <t>, najmanj 60% sadni delež, biološki, brez dodanega sladkorja, tetrapak, neto količina od 200 ml do 300 ml</t>
    </r>
  </si>
  <si>
    <r>
      <rPr>
        <b/>
        <sz val="8"/>
        <color theme="1"/>
        <rFont val="Arial"/>
        <family val="2"/>
        <charset val="238"/>
      </rPr>
      <t>Sadni sok iz mešanega sadja, jabolko, breskev, pomaranča, mango, limona, pasijonka, ananas;</t>
    </r>
    <r>
      <rPr>
        <sz val="8"/>
        <color theme="1"/>
        <rFont val="Arial"/>
        <family val="2"/>
        <charset val="238"/>
      </rPr>
      <t xml:space="preserve"> najmanj 50% sadni delež,  biološki, brez dodanega sladkorja, tetrapak, neto količina od 200 ml do 300 ml</t>
    </r>
  </si>
  <si>
    <t>Ponudnik mora ponuditi vse artikle iz seznama blaga od zap. št. 1 do 5.</t>
  </si>
  <si>
    <t>SKLOP: BIOLOŠKI SADNI SOKOVI - ZAPRTI SKLOP</t>
  </si>
  <si>
    <t>SKLOP: EKOLOŠKI SADNI SOKOVI - ZAPRTI SKLOP</t>
  </si>
  <si>
    <r>
      <rPr>
        <b/>
        <sz val="8"/>
        <color theme="1"/>
        <rFont val="Arial"/>
        <family val="2"/>
        <charset val="238"/>
      </rPr>
      <t>Limonada Limona&amp;Limeta, ekološka,</t>
    </r>
    <r>
      <rPr>
        <sz val="8"/>
        <color theme="1"/>
        <rFont val="Arial"/>
        <family val="2"/>
        <charset val="238"/>
      </rPr>
      <t xml:space="preserve"> brezalkoholna, najmanj 10 % sadni delež, zgoščeni sok limone, trsni sladkor, zgoščeni sok limete, ogljikov dioksid, naravna aroma, pasterizirana, kot npr. Ekološka limonada Limona&amp;Limeta Vipi ali enakovredno, neto količina od 300 ml do 500 ml</t>
    </r>
  </si>
  <si>
    <r>
      <rPr>
        <b/>
        <sz val="8"/>
        <color theme="1"/>
        <rFont val="Arial"/>
        <family val="2"/>
        <charset val="238"/>
      </rPr>
      <t>Limonada Malina&amp;Jagoda, ekološka</t>
    </r>
    <r>
      <rPr>
        <sz val="8"/>
        <color theme="1"/>
        <rFont val="Arial"/>
        <family val="2"/>
        <charset val="238"/>
      </rPr>
      <t>, brezalkoholna, najmanj 10 % sadni delež, zgoščeni sok maline, zgoščeni sok jagode, trsni sladkor, zgoščeni sok limone, ogljikov dioksid, naravna aroma, pasterizirana, kot npr. Ekološka limonada Malina&amp;Jagoda Vipi ali enakovredno, neto količina od 300 ml do 500 ml</t>
    </r>
  </si>
  <si>
    <r>
      <rPr>
        <b/>
        <sz val="8"/>
        <color theme="1"/>
        <rFont val="Arial"/>
        <family val="2"/>
        <charset val="238"/>
      </rPr>
      <t>Limonada Mango&amp;Pomaranča, ekološka</t>
    </r>
    <r>
      <rPr>
        <sz val="8"/>
        <color theme="1"/>
        <rFont val="Arial"/>
        <family val="2"/>
        <charset val="238"/>
      </rPr>
      <t>, brezalkoholna, najmanj 10 % sadni delež, zgoščeni sok pomaranče, zgoščeni sok manga, trsni sladkor, zgoščeni sok limone, ogljikov dioksid, naravna aroma, pasterizirana, kot npr. Ekološka limonada Mango&amp;Pomaranča Vipi ali enakovredno, neto količina od 300 ml do 500 ml</t>
    </r>
  </si>
  <si>
    <r>
      <rPr>
        <b/>
        <sz val="8"/>
        <color theme="1"/>
        <rFont val="Arial"/>
        <family val="2"/>
        <charset val="238"/>
      </rPr>
      <t>Kola naravna, ekološka,</t>
    </r>
    <r>
      <rPr>
        <sz val="8"/>
        <color theme="1"/>
        <rFont val="Arial"/>
        <family val="2"/>
        <charset val="238"/>
      </rPr>
      <t xml:space="preserve"> brezalkoholna, zgoščeni sok limone, trsni sladkor, ogljikov dioksid naravnega izvora, naravna karamela, naravna aroma, pasterizirana, kot npr. Ekološka Pikola Vipi ali enakovredno, neto količina od 300 ml do 500 ml</t>
    </r>
  </si>
  <si>
    <t>Ponudnik mora ponuditi vse artikle iz seznama blaga od zap. št. 1 do 4.</t>
  </si>
  <si>
    <r>
      <rPr>
        <b/>
        <sz val="8"/>
        <color theme="1"/>
        <rFont val="Arial"/>
        <family val="2"/>
        <charset val="238"/>
      </rPr>
      <t>Čaj ledeni borovnica</t>
    </r>
    <r>
      <rPr>
        <sz val="8"/>
        <color theme="1"/>
        <rFont val="Arial"/>
        <family val="2"/>
        <charset val="238"/>
      </rPr>
      <t>, glukozno-fruktozni sladkor, citronska kislina, aroma,barvilo, suha snov najmanj 8%, pasterizirano, steklenica, proizvedeno v Sloveniji, kot npr. Vilijev čaj borovnica Vipi ali enakovredno, neto količina od 200 ml do 300 ml</t>
    </r>
  </si>
  <si>
    <r>
      <rPr>
        <b/>
        <sz val="8"/>
        <color theme="1"/>
        <rFont val="Arial"/>
        <family val="2"/>
        <charset val="238"/>
      </rPr>
      <t>Čaj ledeni šipek in bezeg</t>
    </r>
    <r>
      <rPr>
        <sz val="8"/>
        <color theme="1"/>
        <rFont val="Arial"/>
        <family val="2"/>
        <charset val="238"/>
      </rPr>
      <t>, glukozno-fruktozni sladkor, ekstrakt šipka, citronska kislina, naravna aroma, pasterizirano, steklenica, proizvedeno v Sloveniji, kot npr. Vilijev čaj šibez Vipi ali enakovredno, neto količina od 200 ml do 300 ml</t>
    </r>
  </si>
  <si>
    <r>
      <rPr>
        <b/>
        <sz val="8"/>
        <color theme="1"/>
        <rFont val="Arial"/>
        <family val="2"/>
        <charset val="238"/>
      </rPr>
      <t>Pijača bitter lemon</t>
    </r>
    <r>
      <rPr>
        <sz val="8"/>
        <color theme="1"/>
        <rFont val="Arial"/>
        <family val="2"/>
        <charset val="238"/>
      </rPr>
      <t>, okus grenivka in limona, glukozno-fruktozni sladkor, zgoščeni sadni sok, ogljikov dioksid, citronska kislina, stabilizatorji, antioksidant, naravno barvilo, kinin, naravna aroma, suha snov najmanj 8 %, pasterizirano, steklenica, proizvedeno v Sloveniji, kot npr. Bitter lemon Vipi ali enakovredno, neto količina od 200 ml do 300 ml</t>
    </r>
  </si>
  <si>
    <r>
      <rPr>
        <b/>
        <sz val="8"/>
        <color theme="1"/>
        <rFont val="Arial"/>
        <family val="2"/>
        <charset val="238"/>
      </rPr>
      <t>Pijača tonik</t>
    </r>
    <r>
      <rPr>
        <sz val="8"/>
        <color theme="1"/>
        <rFont val="Arial"/>
        <family val="2"/>
        <charset val="238"/>
      </rPr>
      <t>, okus melisa, glukozno-fruktozni sladkor, citronska kislina, ogljikov dioksid, naravna aroma, konzervansa, kinin, suha snov najmanj 7,5 %, pasterizirano, steklenica, proizvedeno v Sloveniji, kot npr. Tonik Vipi ali enakovredno, neto količina od 200 ml do 300 ml</t>
    </r>
  </si>
  <si>
    <t>17.</t>
  </si>
  <si>
    <t>20.</t>
  </si>
  <si>
    <t>21.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</si>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</sst>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color rgb="FF00B050"/>
      <name val="Arial"/>
      <family val="2"/>
      <charset val="238"/>
    </font>
    <font>
      <sz val="10"/>
      <color rgb="FF00B050"/>
      <name val="Arial CE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2"/>
      <name val="Arial"/>
      <family val="2"/>
      <charset val="238"/>
    </font>
    <font>
      <b/>
      <sz val="10"/>
      <color theme="2"/>
      <name val="Arial CE"/>
      <family val="2"/>
      <charset val="238"/>
    </font>
    <font>
      <b/>
      <sz val="9"/>
      <color theme="2" tint="-0.249977111117893"/>
      <name val="Arial"/>
      <family val="2"/>
      <charset val="238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08">
    <xf numFmtId="0" fontId="0" fillId="0" borderId="0" xfId="0"/>
    <xf numFmtId="0" fontId="2" fillId="0" borderId="0" xfId="2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4" fontId="4" fillId="0" borderId="0" xfId="2" applyNumberFormat="1" applyFont="1" applyAlignment="1">
      <alignment horizontal="left"/>
    </xf>
    <xf numFmtId="3" fontId="6" fillId="0" borderId="0" xfId="2" applyNumberFormat="1" applyFont="1"/>
    <xf numFmtId="0" fontId="6" fillId="0" borderId="0" xfId="2" applyFont="1"/>
    <xf numFmtId="0" fontId="6" fillId="0" borderId="0" xfId="2" applyFont="1" applyAlignment="1">
      <alignment horizontal="left"/>
    </xf>
    <xf numFmtId="4" fontId="7" fillId="4" borderId="2" xfId="2" applyNumberFormat="1" applyFont="1" applyFill="1" applyBorder="1" applyAlignment="1">
      <alignment vertical="center"/>
    </xf>
    <xf numFmtId="4" fontId="7" fillId="4" borderId="3" xfId="2" applyNumberFormat="1" applyFont="1" applyFill="1" applyBorder="1" applyAlignment="1">
      <alignment vertical="center"/>
    </xf>
    <xf numFmtId="0" fontId="3" fillId="4" borderId="1" xfId="2" applyFont="1" applyFill="1" applyBorder="1" applyAlignment="1">
      <alignment horizontal="center" vertical="center"/>
    </xf>
    <xf numFmtId="4" fontId="7" fillId="0" borderId="5" xfId="2" applyNumberFormat="1" applyFont="1" applyBorder="1" applyAlignment="1">
      <alignment vertical="center"/>
    </xf>
    <xf numFmtId="4" fontId="7" fillId="0" borderId="1" xfId="2" applyNumberFormat="1" applyFont="1" applyBorder="1" applyAlignment="1">
      <alignment vertical="center"/>
    </xf>
    <xf numFmtId="4" fontId="3" fillId="0" borderId="1" xfId="2" applyNumberFormat="1" applyFont="1" applyBorder="1" applyAlignment="1">
      <alignment vertical="center"/>
    </xf>
    <xf numFmtId="9" fontId="3" fillId="0" borderId="1" xfId="2" applyNumberFormat="1" applyFont="1" applyBorder="1" applyAlignment="1">
      <alignment vertical="center"/>
    </xf>
    <xf numFmtId="164" fontId="3" fillId="5" borderId="1" xfId="2" applyNumberFormat="1" applyFont="1" applyFill="1" applyBorder="1" applyAlignment="1">
      <alignment vertical="center"/>
    </xf>
    <xf numFmtId="3" fontId="7" fillId="5" borderId="1" xfId="1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 wrapText="1"/>
    </xf>
    <xf numFmtId="1" fontId="8" fillId="3" borderId="6" xfId="2" applyNumberFormat="1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left" vertical="center"/>
    </xf>
    <xf numFmtId="164" fontId="7" fillId="7" borderId="1" xfId="2" applyNumberFormat="1" applyFont="1" applyFill="1" applyBorder="1" applyAlignment="1">
      <alignment horizontal="center" vertical="center" wrapText="1"/>
    </xf>
    <xf numFmtId="164" fontId="7" fillId="8" borderId="8" xfId="2" applyNumberFormat="1" applyFont="1" applyFill="1" applyBorder="1" applyAlignment="1">
      <alignment horizontal="center" vertical="center" wrapText="1"/>
    </xf>
    <xf numFmtId="3" fontId="7" fillId="8" borderId="8" xfId="2" applyNumberFormat="1" applyFont="1" applyFill="1" applyBorder="1" applyAlignment="1">
      <alignment horizontal="center" vertical="center" wrapText="1"/>
    </xf>
    <xf numFmtId="0" fontId="7" fillId="8" borderId="8" xfId="2" applyFont="1" applyFill="1" applyBorder="1" applyAlignment="1">
      <alignment horizontal="center" vertical="center" wrapText="1"/>
    </xf>
    <xf numFmtId="0" fontId="7" fillId="8" borderId="8" xfId="2" applyFont="1" applyFill="1" applyBorder="1" applyAlignment="1">
      <alignment horizontal="center" vertical="center"/>
    </xf>
    <xf numFmtId="0" fontId="9" fillId="0" borderId="0" xfId="2" applyFont="1" applyAlignment="1">
      <alignment horizontal="left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10" fillId="0" borderId="3" xfId="2" applyFont="1" applyBorder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left"/>
    </xf>
    <xf numFmtId="0" fontId="6" fillId="7" borderId="9" xfId="2" applyFont="1" applyFill="1" applyBorder="1"/>
    <xf numFmtId="0" fontId="6" fillId="7" borderId="10" xfId="2" applyFont="1" applyFill="1" applyBorder="1"/>
    <xf numFmtId="3" fontId="6" fillId="7" borderId="10" xfId="2" applyNumberFormat="1" applyFont="1" applyFill="1" applyBorder="1" applyAlignment="1">
      <alignment horizontal="center"/>
    </xf>
    <xf numFmtId="164" fontId="6" fillId="7" borderId="10" xfId="2" applyNumberFormat="1" applyFont="1" applyFill="1" applyBorder="1"/>
    <xf numFmtId="1" fontId="8" fillId="3" borderId="1" xfId="2" applyNumberFormat="1" applyFont="1" applyFill="1" applyBorder="1" applyAlignment="1">
      <alignment horizontal="center" vertical="center" wrapText="1"/>
    </xf>
    <xf numFmtId="0" fontId="13" fillId="7" borderId="11" xfId="2" applyFont="1" applyFill="1" applyBorder="1"/>
    <xf numFmtId="0" fontId="13" fillId="7" borderId="12" xfId="2" applyFont="1" applyFill="1" applyBorder="1"/>
    <xf numFmtId="0" fontId="12" fillId="7" borderId="11" xfId="2" applyFont="1" applyFill="1" applyBorder="1"/>
    <xf numFmtId="0" fontId="12" fillId="7" borderId="12" xfId="2" applyFont="1" applyFill="1" applyBorder="1"/>
    <xf numFmtId="0" fontId="14" fillId="0" borderId="0" xfId="2" applyFont="1"/>
    <xf numFmtId="0" fontId="15" fillId="0" borderId="0" xfId="2" applyFont="1"/>
    <xf numFmtId="0" fontId="16" fillId="5" borderId="1" xfId="2" applyFont="1" applyFill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0" fontId="16" fillId="5" borderId="1" xfId="2" applyFont="1" applyFill="1" applyBorder="1" applyAlignment="1">
      <alignment horizontal="center" vertical="center" wrapText="1"/>
    </xf>
    <xf numFmtId="3" fontId="17" fillId="5" borderId="1" xfId="1" applyNumberFormat="1" applyFont="1" applyFill="1" applyBorder="1" applyAlignment="1">
      <alignment horizontal="center" vertical="center" wrapText="1"/>
    </xf>
    <xf numFmtId="164" fontId="16" fillId="5" borderId="1" xfId="2" applyNumberFormat="1" applyFont="1" applyFill="1" applyBorder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4" fontId="16" fillId="0" borderId="1" xfId="2" applyNumberFormat="1" applyFont="1" applyBorder="1" applyAlignment="1">
      <alignment vertical="center"/>
    </xf>
    <xf numFmtId="1" fontId="16" fillId="0" borderId="1" xfId="2" applyNumberFormat="1" applyFont="1" applyBorder="1" applyAlignment="1">
      <alignment horizontal="left" vertical="center" wrapText="1"/>
    </xf>
    <xf numFmtId="0" fontId="18" fillId="7" borderId="10" xfId="2" applyFont="1" applyFill="1" applyBorder="1"/>
    <xf numFmtId="0" fontId="19" fillId="7" borderId="12" xfId="2" applyFont="1" applyFill="1" applyBorder="1"/>
    <xf numFmtId="0" fontId="6" fillId="6" borderId="10" xfId="2" applyFont="1" applyFill="1" applyBorder="1"/>
    <xf numFmtId="0" fontId="20" fillId="7" borderId="10" xfId="2" applyFont="1" applyFill="1" applyBorder="1"/>
    <xf numFmtId="0" fontId="16" fillId="6" borderId="1" xfId="2" applyFont="1" applyFill="1" applyBorder="1" applyAlignment="1">
      <alignment horizontal="left" vertical="center" wrapText="1"/>
    </xf>
    <xf numFmtId="3" fontId="7" fillId="5" borderId="1" xfId="1" applyNumberFormat="1" applyFont="1" applyFill="1" applyBorder="1" applyAlignment="1">
      <alignment horizontal="center" vertical="center"/>
    </xf>
    <xf numFmtId="3" fontId="17" fillId="5" borderId="1" xfId="1" applyNumberFormat="1" applyFont="1" applyFill="1" applyBorder="1" applyAlignment="1">
      <alignment horizontal="center" vertical="center"/>
    </xf>
    <xf numFmtId="0" fontId="6" fillId="6" borderId="0" xfId="2" applyFont="1" applyFill="1" applyAlignment="1">
      <alignment horizontal="left"/>
    </xf>
    <xf numFmtId="0" fontId="6" fillId="6" borderId="0" xfId="2" applyFont="1" applyFill="1"/>
    <xf numFmtId="0" fontId="13" fillId="6" borderId="0" xfId="2" applyFont="1" applyFill="1"/>
    <xf numFmtId="0" fontId="16" fillId="0" borderId="0" xfId="2" applyFont="1" applyAlignment="1">
      <alignment horizontal="left" vertical="center" wrapText="1"/>
    </xf>
    <xf numFmtId="0" fontId="2" fillId="0" borderId="0" xfId="2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left" vertical="center" wrapText="1"/>
    </xf>
    <xf numFmtId="0" fontId="7" fillId="8" borderId="1" xfId="2" applyFont="1" applyFill="1" applyBorder="1" applyAlignment="1">
      <alignment horizontal="center" vertical="center"/>
    </xf>
    <xf numFmtId="0" fontId="7" fillId="8" borderId="1" xfId="2" applyFont="1" applyFill="1" applyBorder="1" applyAlignment="1">
      <alignment horizontal="center" vertical="center" wrapText="1"/>
    </xf>
    <xf numFmtId="3" fontId="7" fillId="8" borderId="1" xfId="2" applyNumberFormat="1" applyFont="1" applyFill="1" applyBorder="1" applyAlignment="1">
      <alignment horizontal="center" vertical="center" wrapText="1"/>
    </xf>
    <xf numFmtId="164" fontId="7" fillId="8" borderId="1" xfId="2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left" vertical="center"/>
    </xf>
    <xf numFmtId="0" fontId="8" fillId="4" borderId="1" xfId="2" applyFont="1" applyFill="1" applyBorder="1" applyAlignment="1">
      <alignment horizontal="center" vertical="center" wrapText="1"/>
    </xf>
    <xf numFmtId="4" fontId="7" fillId="0" borderId="6" xfId="2" applyNumberFormat="1" applyFont="1" applyBorder="1" applyAlignment="1">
      <alignment vertical="center"/>
    </xf>
    <xf numFmtId="4" fontId="7" fillId="4" borderId="14" xfId="2" applyNumberFormat="1" applyFont="1" applyFill="1" applyBorder="1" applyAlignment="1">
      <alignment vertical="center"/>
    </xf>
    <xf numFmtId="164" fontId="7" fillId="7" borderId="5" xfId="2" applyNumberFormat="1" applyFont="1" applyFill="1" applyBorder="1" applyAlignment="1">
      <alignment horizontal="center" vertical="center" wrapText="1"/>
    </xf>
    <xf numFmtId="1" fontId="8" fillId="3" borderId="15" xfId="2" applyNumberFormat="1" applyFont="1" applyFill="1" applyBorder="1" applyAlignment="1">
      <alignment horizontal="center" vertical="center" wrapText="1"/>
    </xf>
    <xf numFmtId="0" fontId="6" fillId="7" borderId="16" xfId="2" applyFont="1" applyFill="1" applyBorder="1"/>
    <xf numFmtId="0" fontId="6" fillId="7" borderId="17" xfId="2" applyFont="1" applyFill="1" applyBorder="1"/>
    <xf numFmtId="164" fontId="6" fillId="7" borderId="16" xfId="2" applyNumberFormat="1" applyFont="1" applyFill="1" applyBorder="1"/>
    <xf numFmtId="0" fontId="20" fillId="9" borderId="12" xfId="2" applyFont="1" applyFill="1" applyBorder="1" applyAlignment="1">
      <alignment horizontal="left"/>
    </xf>
    <xf numFmtId="0" fontId="12" fillId="7" borderId="17" xfId="2" applyFont="1" applyFill="1" applyBorder="1"/>
    <xf numFmtId="0" fontId="4" fillId="0" borderId="0" xfId="2" applyFont="1" applyAlignment="1">
      <alignment horizontal="left"/>
    </xf>
    <xf numFmtId="0" fontId="5" fillId="0" borderId="0" xfId="2" applyFont="1"/>
    <xf numFmtId="0" fontId="2" fillId="0" borderId="0" xfId="2" applyAlignment="1">
      <alignment horizontal="left"/>
    </xf>
    <xf numFmtId="0" fontId="2" fillId="0" borderId="0" xfId="2"/>
    <xf numFmtId="0" fontId="9" fillId="0" borderId="0" xfId="2" applyFont="1" applyAlignment="1">
      <alignment horizontal="left"/>
    </xf>
    <xf numFmtId="0" fontId="7" fillId="4" borderId="5" xfId="2" applyFont="1" applyFill="1" applyBorder="1" applyAlignment="1">
      <alignment horizontal="justify" vertical="center" wrapText="1"/>
    </xf>
    <xf numFmtId="0" fontId="7" fillId="4" borderId="4" xfId="2" applyFont="1" applyFill="1" applyBorder="1" applyAlignment="1">
      <alignment horizontal="justify" vertical="center" wrapText="1"/>
    </xf>
    <xf numFmtId="0" fontId="2" fillId="3" borderId="4" xfId="2" applyFill="1" applyBorder="1" applyAlignment="1">
      <alignment vertical="center"/>
    </xf>
    <xf numFmtId="0" fontId="12" fillId="0" borderId="0" xfId="2" applyFont="1"/>
    <xf numFmtId="0" fontId="7" fillId="4" borderId="13" xfId="2" applyFont="1" applyFill="1" applyBorder="1" applyAlignment="1">
      <alignment horizontal="justify" vertical="center" wrapText="1"/>
    </xf>
    <xf numFmtId="0" fontId="7" fillId="4" borderId="1" xfId="2" applyFont="1" applyFill="1" applyBorder="1" applyAlignment="1">
      <alignment horizontal="justify" vertical="center" wrapText="1"/>
    </xf>
    <xf numFmtId="0" fontId="2" fillId="3" borderId="1" xfId="2" applyFill="1" applyBorder="1" applyAlignment="1">
      <alignment vertical="center"/>
    </xf>
    <xf numFmtId="0" fontId="2" fillId="3" borderId="5" xfId="2" applyFill="1" applyBorder="1" applyAlignment="1">
      <alignment vertical="center"/>
    </xf>
  </cellXfs>
  <cellStyles count="3">
    <cellStyle name="Dobro" xfId="1" builtinId="26"/>
    <cellStyle name="Navadno" xfId="0" builtinId="0"/>
    <cellStyle name="Navadn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1615A-4069-4FAE-9063-72692EDF5DE4}">
  <sheetPr>
    <pageSetUpPr fitToPage="1"/>
  </sheetPr>
  <dimension ref="A1:S30"/>
  <sheetViews>
    <sheetView workbookViewId="0">
      <selection activeCell="J10" sqref="J10"/>
    </sheetView>
  </sheetViews>
  <sheetFormatPr defaultRowHeight="12.75" x14ac:dyDescent="0.2"/>
  <cols>
    <col min="1" max="1" width="4.85546875" style="1" customWidth="1"/>
    <col min="2" max="2" width="54" style="1" customWidth="1"/>
    <col min="3" max="3" width="17.28515625" style="1" customWidth="1"/>
    <col min="4" max="4" width="15" style="1" customWidth="1"/>
    <col min="5" max="5" width="16" style="1" customWidth="1"/>
    <col min="6" max="6" width="20.425781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5" width="9.85546875" style="1" customWidth="1"/>
    <col min="16" max="16" width="9.140625" style="1"/>
    <col min="17" max="17" width="11.85546875" style="1" customWidth="1"/>
    <col min="18" max="18" width="13" style="1" customWidth="1"/>
    <col min="19" max="19" width="12.42578125" style="1" customWidth="1"/>
    <col min="20" max="16384" width="9.140625" style="1"/>
  </cols>
  <sheetData>
    <row r="1" spans="1:15" ht="14.25" customHeight="1" thickBot="1" x14ac:dyDescent="0.25">
      <c r="A1" s="44" t="s">
        <v>47</v>
      </c>
      <c r="H1" s="103"/>
      <c r="I1" s="103"/>
      <c r="J1" s="103"/>
      <c r="K1" s="43" t="s">
        <v>46</v>
      </c>
      <c r="M1" s="43"/>
      <c r="N1" s="43"/>
      <c r="O1" s="42" t="s">
        <v>45</v>
      </c>
    </row>
    <row r="2" spans="1:15" ht="15" customHeight="1" x14ac:dyDescent="0.2">
      <c r="A2" s="97" t="s">
        <v>44</v>
      </c>
      <c r="B2" s="97"/>
      <c r="C2" s="97"/>
      <c r="D2" s="97"/>
      <c r="E2" s="97"/>
      <c r="F2" s="98"/>
      <c r="G2" s="41"/>
      <c r="K2" s="1" t="s">
        <v>43</v>
      </c>
    </row>
    <row r="3" spans="1:15" ht="15" customHeight="1" x14ac:dyDescent="0.2">
      <c r="A3" s="97" t="s">
        <v>42</v>
      </c>
      <c r="B3" s="97"/>
      <c r="C3" s="97"/>
      <c r="D3" s="97"/>
      <c r="E3" s="97"/>
      <c r="F3" s="98"/>
      <c r="G3" s="41"/>
      <c r="H3" s="98"/>
      <c r="I3" s="98"/>
      <c r="J3" s="98"/>
      <c r="K3" s="1" t="s">
        <v>48</v>
      </c>
      <c r="M3" s="98"/>
      <c r="N3" s="98"/>
      <c r="O3" s="98"/>
    </row>
    <row r="4" spans="1:15" ht="15" customHeight="1" x14ac:dyDescent="0.2">
      <c r="A4" s="97" t="s">
        <v>41</v>
      </c>
      <c r="B4" s="97"/>
      <c r="C4" s="97"/>
      <c r="D4" s="97"/>
      <c r="E4" s="97"/>
      <c r="F4" s="97"/>
      <c r="G4" s="41"/>
      <c r="H4" s="98"/>
      <c r="I4" s="98"/>
      <c r="J4" s="98"/>
      <c r="K4" s="1" t="s">
        <v>40</v>
      </c>
      <c r="M4" s="98"/>
      <c r="N4" s="98"/>
      <c r="O4" s="98"/>
    </row>
    <row r="5" spans="1:15" ht="15.75" customHeight="1" x14ac:dyDescent="0.2">
      <c r="A5" s="40"/>
      <c r="N5" s="39"/>
    </row>
    <row r="6" spans="1:15" ht="15" customHeight="1" x14ac:dyDescent="0.25">
      <c r="A6" s="99" t="s">
        <v>58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ht="15" customHeight="1" x14ac:dyDescent="0.25">
      <c r="A7" s="38" t="s">
        <v>102</v>
      </c>
      <c r="B7" s="38" t="s">
        <v>100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59.25" customHeight="1" x14ac:dyDescent="0.2">
      <c r="A8" s="37" t="s">
        <v>39</v>
      </c>
      <c r="B8" s="37" t="s">
        <v>38</v>
      </c>
      <c r="C8" s="36" t="s">
        <v>70</v>
      </c>
      <c r="D8" s="36" t="s">
        <v>71</v>
      </c>
      <c r="E8" s="36" t="s">
        <v>72</v>
      </c>
      <c r="F8" s="36" t="s">
        <v>37</v>
      </c>
      <c r="G8" s="36" t="s">
        <v>36</v>
      </c>
      <c r="H8" s="36" t="s">
        <v>35</v>
      </c>
      <c r="I8" s="35" t="s">
        <v>34</v>
      </c>
      <c r="J8" s="34" t="s">
        <v>33</v>
      </c>
      <c r="K8" s="34" t="s">
        <v>32</v>
      </c>
      <c r="L8" s="33" t="s">
        <v>31</v>
      </c>
      <c r="M8" s="33" t="s">
        <v>30</v>
      </c>
      <c r="N8" s="88" t="s">
        <v>29</v>
      </c>
      <c r="O8" s="33" t="s">
        <v>28</v>
      </c>
    </row>
    <row r="9" spans="1:15" ht="13.5" customHeight="1" x14ac:dyDescent="0.2">
      <c r="A9" s="31"/>
      <c r="B9" s="27" t="s">
        <v>8</v>
      </c>
      <c r="C9" s="32"/>
      <c r="D9" s="32"/>
      <c r="E9" s="32"/>
      <c r="F9" s="31"/>
      <c r="G9" s="31"/>
      <c r="H9" s="30"/>
      <c r="I9" s="29">
        <v>1</v>
      </c>
      <c r="J9" s="29">
        <v>2</v>
      </c>
      <c r="K9" s="29" t="s">
        <v>26</v>
      </c>
      <c r="L9" s="29">
        <v>4</v>
      </c>
      <c r="M9" s="29" t="s">
        <v>25</v>
      </c>
      <c r="N9" s="89" t="s">
        <v>24</v>
      </c>
      <c r="O9" s="49" t="s">
        <v>62</v>
      </c>
    </row>
    <row r="10" spans="1:15" ht="36" customHeight="1" x14ac:dyDescent="0.2">
      <c r="A10" s="26" t="s">
        <v>23</v>
      </c>
      <c r="B10" s="78" t="s">
        <v>103</v>
      </c>
      <c r="C10" s="61" t="s">
        <v>73</v>
      </c>
      <c r="D10" s="61" t="s">
        <v>73</v>
      </c>
      <c r="E10" s="61" t="s">
        <v>73</v>
      </c>
      <c r="F10" s="57"/>
      <c r="G10" s="63"/>
      <c r="H10" s="58" t="s">
        <v>7</v>
      </c>
      <c r="I10" s="70">
        <v>700</v>
      </c>
      <c r="J10" s="60"/>
      <c r="K10" s="18">
        <f t="shared" ref="K10:K13" si="0">I10*J10</f>
        <v>0</v>
      </c>
      <c r="L10" s="19"/>
      <c r="M10" s="18">
        <f t="shared" ref="M10:M13" si="1">K10*L10</f>
        <v>0</v>
      </c>
      <c r="N10" s="16">
        <f t="shared" ref="N10:N13" si="2">K10-M10</f>
        <v>0</v>
      </c>
      <c r="O10" s="17">
        <f t="shared" ref="O10:O13" si="3">N10*1.095</f>
        <v>0</v>
      </c>
    </row>
    <row r="11" spans="1:15" ht="41.25" customHeight="1" x14ac:dyDescent="0.2">
      <c r="A11" s="26" t="s">
        <v>22</v>
      </c>
      <c r="B11" s="56" t="s">
        <v>104</v>
      </c>
      <c r="C11" s="61" t="s">
        <v>73</v>
      </c>
      <c r="D11" s="61" t="s">
        <v>73</v>
      </c>
      <c r="E11" s="61" t="s">
        <v>73</v>
      </c>
      <c r="F11" s="57"/>
      <c r="G11" s="63"/>
      <c r="H11" s="58" t="s">
        <v>7</v>
      </c>
      <c r="I11" s="59">
        <v>1000</v>
      </c>
      <c r="J11" s="60"/>
      <c r="K11" s="18">
        <f t="shared" si="0"/>
        <v>0</v>
      </c>
      <c r="L11" s="19"/>
      <c r="M11" s="18">
        <f t="shared" si="1"/>
        <v>0</v>
      </c>
      <c r="N11" s="16">
        <f t="shared" si="2"/>
        <v>0</v>
      </c>
      <c r="O11" s="17">
        <f t="shared" si="3"/>
        <v>0</v>
      </c>
    </row>
    <row r="12" spans="1:15" ht="41.25" customHeight="1" x14ac:dyDescent="0.2">
      <c r="A12" s="26" t="s">
        <v>21</v>
      </c>
      <c r="B12" s="56" t="s">
        <v>105</v>
      </c>
      <c r="C12" s="61" t="s">
        <v>73</v>
      </c>
      <c r="D12" s="61" t="s">
        <v>73</v>
      </c>
      <c r="E12" s="61" t="s">
        <v>73</v>
      </c>
      <c r="F12" s="57"/>
      <c r="G12" s="63"/>
      <c r="H12" s="58" t="s">
        <v>7</v>
      </c>
      <c r="I12" s="59">
        <v>1100</v>
      </c>
      <c r="J12" s="60"/>
      <c r="K12" s="18">
        <f>I12*J12</f>
        <v>0</v>
      </c>
      <c r="L12" s="19"/>
      <c r="M12" s="18">
        <f>K12*L12</f>
        <v>0</v>
      </c>
      <c r="N12" s="16">
        <f>K12-M12</f>
        <v>0</v>
      </c>
      <c r="O12" s="17">
        <f>N12*1.095</f>
        <v>0</v>
      </c>
    </row>
    <row r="13" spans="1:15" ht="39.75" customHeight="1" x14ac:dyDescent="0.2">
      <c r="A13" s="26" t="s">
        <v>20</v>
      </c>
      <c r="B13" s="56" t="s">
        <v>101</v>
      </c>
      <c r="C13" s="61" t="s">
        <v>73</v>
      </c>
      <c r="D13" s="61" t="s">
        <v>73</v>
      </c>
      <c r="E13" s="61" t="s">
        <v>73</v>
      </c>
      <c r="F13" s="57"/>
      <c r="G13" s="63"/>
      <c r="H13" s="58" t="s">
        <v>7</v>
      </c>
      <c r="I13" s="59">
        <v>1700</v>
      </c>
      <c r="J13" s="60"/>
      <c r="K13" s="18">
        <f t="shared" si="0"/>
        <v>0</v>
      </c>
      <c r="L13" s="19"/>
      <c r="M13" s="18">
        <f t="shared" si="1"/>
        <v>0</v>
      </c>
      <c r="N13" s="16">
        <f t="shared" si="2"/>
        <v>0</v>
      </c>
      <c r="O13" s="86">
        <f t="shared" si="3"/>
        <v>0</v>
      </c>
    </row>
    <row r="14" spans="1:15" ht="39.75" customHeight="1" x14ac:dyDescent="0.2">
      <c r="A14" s="26" t="s">
        <v>19</v>
      </c>
      <c r="B14" s="56" t="s">
        <v>111</v>
      </c>
      <c r="C14" s="61" t="s">
        <v>73</v>
      </c>
      <c r="D14" s="61" t="s">
        <v>73</v>
      </c>
      <c r="E14" s="61" t="s">
        <v>73</v>
      </c>
      <c r="F14" s="57"/>
      <c r="G14" s="63"/>
      <c r="H14" s="58" t="s">
        <v>7</v>
      </c>
      <c r="I14" s="59">
        <v>1000</v>
      </c>
      <c r="J14" s="60"/>
      <c r="K14" s="18">
        <f t="shared" ref="K14" si="4">I14*J14</f>
        <v>0</v>
      </c>
      <c r="L14" s="19"/>
      <c r="M14" s="18">
        <f t="shared" ref="M14" si="5">K14*L14</f>
        <v>0</v>
      </c>
      <c r="N14" s="16">
        <f t="shared" ref="N14" si="6">K14-M14</f>
        <v>0</v>
      </c>
      <c r="O14" s="86">
        <f t="shared" ref="O14" si="7">N14*1.095</f>
        <v>0</v>
      </c>
    </row>
    <row r="15" spans="1:15" ht="39.75" customHeight="1" x14ac:dyDescent="0.2">
      <c r="A15" s="26" t="s">
        <v>18</v>
      </c>
      <c r="B15" s="56" t="s">
        <v>108</v>
      </c>
      <c r="C15" s="61" t="s">
        <v>73</v>
      </c>
      <c r="D15" s="61" t="s">
        <v>73</v>
      </c>
      <c r="E15" s="61" t="s">
        <v>73</v>
      </c>
      <c r="F15" s="57"/>
      <c r="G15" s="63"/>
      <c r="H15" s="58" t="s">
        <v>7</v>
      </c>
      <c r="I15" s="59">
        <v>15</v>
      </c>
      <c r="J15" s="60"/>
      <c r="K15" s="18">
        <f t="shared" ref="K15:K17" si="8">I15*J15</f>
        <v>0</v>
      </c>
      <c r="L15" s="19"/>
      <c r="M15" s="18">
        <f t="shared" ref="M15:M17" si="9">K15*L15</f>
        <v>0</v>
      </c>
      <c r="N15" s="16">
        <f t="shared" ref="N15:N17" si="10">K15-M15</f>
        <v>0</v>
      </c>
      <c r="O15" s="86">
        <f t="shared" ref="O15:O17" si="11">N15*1.095</f>
        <v>0</v>
      </c>
    </row>
    <row r="16" spans="1:15" ht="39.75" customHeight="1" x14ac:dyDescent="0.2">
      <c r="A16" s="26" t="s">
        <v>17</v>
      </c>
      <c r="B16" s="56" t="s">
        <v>106</v>
      </c>
      <c r="C16" s="61" t="s">
        <v>73</v>
      </c>
      <c r="D16" s="61" t="s">
        <v>73</v>
      </c>
      <c r="E16" s="61" t="s">
        <v>73</v>
      </c>
      <c r="F16" s="57"/>
      <c r="G16" s="63"/>
      <c r="H16" s="58" t="s">
        <v>7</v>
      </c>
      <c r="I16" s="59">
        <v>15</v>
      </c>
      <c r="J16" s="60"/>
      <c r="K16" s="18">
        <f t="shared" si="8"/>
        <v>0</v>
      </c>
      <c r="L16" s="19"/>
      <c r="M16" s="18">
        <f t="shared" si="9"/>
        <v>0</v>
      </c>
      <c r="N16" s="16">
        <f t="shared" si="10"/>
        <v>0</v>
      </c>
      <c r="O16" s="86">
        <f t="shared" si="11"/>
        <v>0</v>
      </c>
    </row>
    <row r="17" spans="1:19" ht="39.75" customHeight="1" x14ac:dyDescent="0.2">
      <c r="A17" s="26" t="s">
        <v>16</v>
      </c>
      <c r="B17" s="56" t="s">
        <v>107</v>
      </c>
      <c r="C17" s="61" t="s">
        <v>73</v>
      </c>
      <c r="D17" s="61" t="s">
        <v>73</v>
      </c>
      <c r="E17" s="61" t="s">
        <v>73</v>
      </c>
      <c r="F17" s="57"/>
      <c r="G17" s="63"/>
      <c r="H17" s="58" t="s">
        <v>7</v>
      </c>
      <c r="I17" s="59">
        <v>15</v>
      </c>
      <c r="J17" s="60"/>
      <c r="K17" s="18">
        <f t="shared" si="8"/>
        <v>0</v>
      </c>
      <c r="L17" s="19"/>
      <c r="M17" s="18">
        <f t="shared" si="9"/>
        <v>0</v>
      </c>
      <c r="N17" s="16">
        <f t="shared" si="10"/>
        <v>0</v>
      </c>
      <c r="O17" s="86">
        <f t="shared" si="11"/>
        <v>0</v>
      </c>
    </row>
    <row r="18" spans="1:19" ht="41.25" customHeight="1" thickBot="1" x14ac:dyDescent="0.25">
      <c r="A18" s="26" t="s">
        <v>15</v>
      </c>
      <c r="B18" s="56" t="s">
        <v>109</v>
      </c>
      <c r="C18" s="61" t="s">
        <v>73</v>
      </c>
      <c r="D18" s="61" t="s">
        <v>73</v>
      </c>
      <c r="E18" s="61" t="s">
        <v>73</v>
      </c>
      <c r="F18" s="57"/>
      <c r="G18" s="63"/>
      <c r="H18" s="58" t="s">
        <v>7</v>
      </c>
      <c r="I18" s="59">
        <v>15</v>
      </c>
      <c r="J18" s="60"/>
      <c r="K18" s="18">
        <f>I18*J18</f>
        <v>0</v>
      </c>
      <c r="L18" s="19"/>
      <c r="M18" s="18">
        <f>K18*L18</f>
        <v>0</v>
      </c>
      <c r="N18" s="16">
        <f>K18-M18</f>
        <v>0</v>
      </c>
      <c r="O18" s="17">
        <f>N18*1.095</f>
        <v>0</v>
      </c>
    </row>
    <row r="19" spans="1:19" ht="20.25" customHeight="1" thickBot="1" x14ac:dyDescent="0.25">
      <c r="A19" s="15"/>
      <c r="B19" s="100" t="s">
        <v>6</v>
      </c>
      <c r="C19" s="101"/>
      <c r="D19" s="101"/>
      <c r="E19" s="101"/>
      <c r="F19" s="101"/>
      <c r="G19" s="101"/>
      <c r="H19" s="102"/>
      <c r="I19" s="102"/>
      <c r="J19" s="102"/>
      <c r="K19" s="102"/>
      <c r="L19" s="102"/>
      <c r="M19" s="102"/>
      <c r="N19" s="13">
        <f>SUM(N10:N13)</f>
        <v>0</v>
      </c>
      <c r="O19" s="14">
        <f>SUM(O10:O13)</f>
        <v>0</v>
      </c>
    </row>
    <row r="20" spans="1:19" ht="15" customHeight="1" x14ac:dyDescent="0.2">
      <c r="A20" s="8" t="s">
        <v>112</v>
      </c>
      <c r="B20" s="8"/>
      <c r="C20" s="8"/>
      <c r="D20" s="8"/>
      <c r="E20" s="8"/>
      <c r="F20" s="8"/>
      <c r="G20" s="8"/>
      <c r="H20" s="4"/>
      <c r="I20" s="4"/>
      <c r="J20" s="4"/>
      <c r="K20" s="4"/>
      <c r="L20" s="4"/>
      <c r="M20" s="4"/>
      <c r="N20" s="3"/>
      <c r="O20" s="4"/>
    </row>
    <row r="21" spans="1:19" ht="15" customHeight="1" x14ac:dyDescent="0.2">
      <c r="A21" s="95" t="s">
        <v>5</v>
      </c>
      <c r="B21" s="95"/>
      <c r="C21" s="95"/>
      <c r="D21" s="95"/>
      <c r="E21" s="95"/>
      <c r="F21" s="95"/>
      <c r="G21" s="95"/>
      <c r="H21" s="96"/>
      <c r="I21" s="96"/>
      <c r="J21" s="96"/>
      <c r="K21" s="4"/>
      <c r="L21" s="4"/>
      <c r="M21" s="4"/>
      <c r="N21" s="3"/>
      <c r="O21" s="4"/>
    </row>
    <row r="22" spans="1:19" ht="15" customHeight="1" x14ac:dyDescent="0.2">
      <c r="A22" s="95" t="s">
        <v>4</v>
      </c>
      <c r="B22" s="95"/>
      <c r="C22" s="95"/>
      <c r="D22" s="95"/>
      <c r="E22" s="95"/>
      <c r="F22" s="95"/>
      <c r="G22" s="95"/>
      <c r="H22" s="96"/>
      <c r="I22" s="96"/>
      <c r="J22" s="96"/>
      <c r="K22" s="96"/>
      <c r="L22" s="96"/>
      <c r="M22" s="4"/>
      <c r="N22" s="3"/>
      <c r="O22" s="4"/>
      <c r="Q22" s="76"/>
      <c r="R22" s="75"/>
      <c r="S22" s="41"/>
    </row>
    <row r="23" spans="1:19" ht="15" customHeight="1" x14ac:dyDescent="0.2">
      <c r="A23" s="12" t="s">
        <v>3</v>
      </c>
      <c r="B23" s="12"/>
      <c r="C23" s="12"/>
      <c r="D23" s="12"/>
      <c r="E23" s="12"/>
      <c r="F23" s="12"/>
      <c r="G23" s="12"/>
      <c r="H23" s="11"/>
      <c r="I23" s="10"/>
      <c r="J23" s="4"/>
      <c r="K23" s="4"/>
      <c r="L23" s="4"/>
      <c r="M23" s="4"/>
      <c r="N23" s="3"/>
      <c r="O23" s="4"/>
      <c r="Q23" s="76"/>
      <c r="R23" s="75"/>
      <c r="S23" s="41"/>
    </row>
    <row r="24" spans="1:19" ht="15" customHeight="1" x14ac:dyDescent="0.2">
      <c r="A24" s="12"/>
      <c r="B24" s="12"/>
      <c r="C24" s="12"/>
      <c r="D24" s="12"/>
      <c r="E24" s="12"/>
      <c r="F24" s="12"/>
      <c r="G24" s="12"/>
      <c r="H24" s="11"/>
      <c r="I24" s="10"/>
      <c r="J24" s="4"/>
      <c r="K24" s="4"/>
      <c r="L24" s="4"/>
      <c r="M24" s="4"/>
      <c r="N24" s="3"/>
      <c r="O24" s="4"/>
      <c r="Q24" s="77"/>
      <c r="R24" s="75"/>
      <c r="S24" s="41"/>
    </row>
    <row r="25" spans="1:19" ht="15" customHeight="1" x14ac:dyDescent="0.2">
      <c r="A25" s="95" t="s">
        <v>97</v>
      </c>
      <c r="B25" s="95"/>
      <c r="C25" s="95"/>
      <c r="D25" s="95"/>
      <c r="E25" s="95"/>
      <c r="F25" s="95"/>
      <c r="G25" s="95"/>
      <c r="H25" s="96"/>
      <c r="I25" s="96"/>
      <c r="J25" s="96"/>
      <c r="K25" s="96"/>
      <c r="L25" s="4"/>
      <c r="M25" s="4"/>
      <c r="N25" s="3"/>
      <c r="O25" s="4"/>
      <c r="Q25" s="77"/>
      <c r="R25" s="75"/>
      <c r="S25" s="41"/>
    </row>
    <row r="26" spans="1:19" ht="15" customHeight="1" x14ac:dyDescent="0.2">
      <c r="A26" s="8"/>
      <c r="B26" s="8"/>
      <c r="C26" s="8"/>
      <c r="D26" s="8"/>
      <c r="E26" s="8"/>
      <c r="F26" s="8"/>
      <c r="G26" s="8"/>
      <c r="H26" s="4"/>
      <c r="I26" s="5"/>
      <c r="J26" s="4"/>
      <c r="K26" s="4"/>
      <c r="L26" s="4"/>
      <c r="M26" s="4"/>
      <c r="N26" s="3"/>
      <c r="O26" s="4"/>
      <c r="Q26" s="77"/>
      <c r="R26" s="75"/>
      <c r="S26" s="41"/>
    </row>
    <row r="27" spans="1:19" ht="15" customHeight="1" x14ac:dyDescent="0.2">
      <c r="A27" s="95" t="s">
        <v>2</v>
      </c>
      <c r="B27" s="95"/>
      <c r="C27" s="8"/>
      <c r="D27" s="8"/>
      <c r="E27" s="8"/>
      <c r="F27" s="8"/>
      <c r="G27" s="8"/>
      <c r="H27" s="4"/>
      <c r="I27" s="5"/>
      <c r="J27" s="4"/>
      <c r="K27" s="4"/>
      <c r="L27" s="4"/>
      <c r="M27" s="4" t="s">
        <v>1</v>
      </c>
      <c r="N27" s="8"/>
      <c r="O27" s="9"/>
      <c r="Q27" s="77"/>
      <c r="R27" s="75"/>
      <c r="S27" s="41"/>
    </row>
    <row r="28" spans="1:19" ht="17.25" customHeight="1" x14ac:dyDescent="0.2">
      <c r="A28" s="95" t="s">
        <v>0</v>
      </c>
      <c r="B28" s="95"/>
      <c r="C28" s="8"/>
      <c r="D28" s="8"/>
      <c r="E28" s="8"/>
      <c r="F28" s="8"/>
      <c r="G28" s="8"/>
      <c r="H28" s="4"/>
      <c r="I28" s="5"/>
      <c r="J28" s="7"/>
      <c r="K28" s="7"/>
      <c r="L28" s="7"/>
      <c r="M28" s="7" t="s">
        <v>0</v>
      </c>
      <c r="N28" s="7"/>
      <c r="O28" s="7"/>
    </row>
    <row r="29" spans="1:19" ht="15" customHeight="1" x14ac:dyDescent="0.2">
      <c r="A29" s="6"/>
      <c r="B29" s="4"/>
      <c r="C29" s="4"/>
      <c r="D29" s="4"/>
      <c r="E29" s="4"/>
      <c r="F29" s="4"/>
      <c r="G29" s="4"/>
      <c r="H29" s="4"/>
      <c r="I29" s="5"/>
      <c r="J29" s="7"/>
      <c r="K29" s="7"/>
      <c r="L29" s="7"/>
      <c r="M29" s="7"/>
      <c r="N29" s="7"/>
      <c r="O29" s="7"/>
    </row>
    <row r="30" spans="1:19" x14ac:dyDescent="0.2">
      <c r="B30" s="55"/>
      <c r="C30" s="55"/>
      <c r="D30" s="55"/>
      <c r="E30" s="55"/>
    </row>
  </sheetData>
  <mergeCells count="15">
    <mergeCell ref="M4:O4"/>
    <mergeCell ref="A6:O6"/>
    <mergeCell ref="B19:M19"/>
    <mergeCell ref="A21:J21"/>
    <mergeCell ref="H1:J1"/>
    <mergeCell ref="A2:F2"/>
    <mergeCell ref="A3:F3"/>
    <mergeCell ref="H3:J3"/>
    <mergeCell ref="M3:O3"/>
    <mergeCell ref="A22:L22"/>
    <mergeCell ref="A25:K25"/>
    <mergeCell ref="A27:B27"/>
    <mergeCell ref="A28:B28"/>
    <mergeCell ref="A4:F4"/>
    <mergeCell ref="H4:J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3"/>
  <sheetViews>
    <sheetView workbookViewId="0">
      <selection activeCell="J10" sqref="J10"/>
    </sheetView>
  </sheetViews>
  <sheetFormatPr defaultRowHeight="12.75" x14ac:dyDescent="0.2"/>
  <cols>
    <col min="1" max="1" width="4.42578125" style="1" customWidth="1"/>
    <col min="2" max="2" width="54" style="1" customWidth="1"/>
    <col min="3" max="3" width="12" style="1" customWidth="1"/>
    <col min="4" max="4" width="12.140625" style="1" customWidth="1"/>
    <col min="5" max="5" width="11.5703125" style="1" bestFit="1" customWidth="1"/>
    <col min="6" max="6" width="20.425781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5" width="11.42578125" style="1" customWidth="1"/>
    <col min="16" max="17" width="9.140625" style="1"/>
    <col min="18" max="18" width="54" style="1" bestFit="1" customWidth="1"/>
    <col min="19" max="20" width="11.85546875" style="1" customWidth="1"/>
    <col min="21" max="21" width="13" style="1" customWidth="1"/>
    <col min="22" max="22" width="12.42578125" style="1" customWidth="1"/>
    <col min="23" max="16384" width="9.140625" style="1"/>
  </cols>
  <sheetData>
    <row r="1" spans="1:15" ht="14.25" customHeight="1" thickBot="1" x14ac:dyDescent="0.25">
      <c r="A1" s="44" t="s">
        <v>47</v>
      </c>
      <c r="H1" s="103"/>
      <c r="I1" s="103"/>
      <c r="J1" s="103"/>
      <c r="K1" s="43" t="s">
        <v>46</v>
      </c>
      <c r="M1" s="43"/>
      <c r="N1" s="43"/>
      <c r="O1" s="42" t="s">
        <v>45</v>
      </c>
    </row>
    <row r="2" spans="1:15" ht="15" customHeight="1" x14ac:dyDescent="0.2">
      <c r="A2" s="97" t="s">
        <v>44</v>
      </c>
      <c r="B2" s="97"/>
      <c r="C2" s="97"/>
      <c r="D2" s="97"/>
      <c r="E2" s="97"/>
      <c r="F2" s="98"/>
      <c r="G2" s="41"/>
      <c r="K2" s="1" t="s">
        <v>43</v>
      </c>
    </row>
    <row r="3" spans="1:15" ht="15" customHeight="1" x14ac:dyDescent="0.2">
      <c r="A3" s="97" t="s">
        <v>42</v>
      </c>
      <c r="B3" s="97"/>
      <c r="C3" s="97"/>
      <c r="D3" s="97"/>
      <c r="E3" s="97"/>
      <c r="F3" s="98"/>
      <c r="G3" s="41"/>
      <c r="H3" s="98"/>
      <c r="I3" s="98"/>
      <c r="J3" s="98"/>
      <c r="K3" s="1" t="s">
        <v>48</v>
      </c>
      <c r="M3" s="98"/>
      <c r="N3" s="98"/>
      <c r="O3" s="98"/>
    </row>
    <row r="4" spans="1:15" ht="15" customHeight="1" x14ac:dyDescent="0.2">
      <c r="A4" s="97" t="s">
        <v>41</v>
      </c>
      <c r="B4" s="97"/>
      <c r="C4" s="97"/>
      <c r="D4" s="97"/>
      <c r="E4" s="97"/>
      <c r="F4" s="97"/>
      <c r="G4" s="41"/>
      <c r="H4" s="98"/>
      <c r="I4" s="98"/>
      <c r="J4" s="98"/>
      <c r="K4" s="1" t="s">
        <v>40</v>
      </c>
      <c r="M4" s="98"/>
      <c r="N4" s="98"/>
      <c r="O4" s="98"/>
    </row>
    <row r="5" spans="1:15" ht="15.75" customHeight="1" x14ac:dyDescent="0.2">
      <c r="A5" s="40"/>
      <c r="N5" s="39"/>
    </row>
    <row r="6" spans="1:15" ht="15" customHeight="1" x14ac:dyDescent="0.25">
      <c r="A6" s="99" t="s">
        <v>58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ht="15" customHeight="1" x14ac:dyDescent="0.25">
      <c r="A7" s="38" t="s">
        <v>49</v>
      </c>
      <c r="B7" s="38" t="s">
        <v>63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57" customHeight="1" x14ac:dyDescent="0.2">
      <c r="A8" s="37" t="s">
        <v>39</v>
      </c>
      <c r="B8" s="37" t="s">
        <v>38</v>
      </c>
      <c r="C8" s="36" t="s">
        <v>70</v>
      </c>
      <c r="D8" s="36" t="s">
        <v>71</v>
      </c>
      <c r="E8" s="36" t="s">
        <v>72</v>
      </c>
      <c r="F8" s="36" t="s">
        <v>37</v>
      </c>
      <c r="G8" s="36" t="s">
        <v>36</v>
      </c>
      <c r="H8" s="36" t="s">
        <v>35</v>
      </c>
      <c r="I8" s="35" t="s">
        <v>34</v>
      </c>
      <c r="J8" s="34" t="s">
        <v>33</v>
      </c>
      <c r="K8" s="34" t="s">
        <v>32</v>
      </c>
      <c r="L8" s="33" t="s">
        <v>31</v>
      </c>
      <c r="M8" s="33" t="s">
        <v>30</v>
      </c>
      <c r="N8" s="33" t="s">
        <v>29</v>
      </c>
      <c r="O8" s="33" t="s">
        <v>28</v>
      </c>
    </row>
    <row r="9" spans="1:15" ht="13.5" customHeight="1" x14ac:dyDescent="0.2">
      <c r="A9" s="31"/>
      <c r="B9" s="32" t="s">
        <v>27</v>
      </c>
      <c r="C9" s="32"/>
      <c r="D9" s="32"/>
      <c r="E9" s="32"/>
      <c r="F9" s="31"/>
      <c r="G9" s="31"/>
      <c r="H9" s="30"/>
      <c r="I9" s="29">
        <v>1</v>
      </c>
      <c r="J9" s="29">
        <v>2</v>
      </c>
      <c r="K9" s="29" t="s">
        <v>26</v>
      </c>
      <c r="L9" s="29">
        <v>4</v>
      </c>
      <c r="M9" s="29" t="s">
        <v>25</v>
      </c>
      <c r="N9" s="29" t="s">
        <v>24</v>
      </c>
      <c r="O9" s="49" t="s">
        <v>62</v>
      </c>
    </row>
    <row r="10" spans="1:15" ht="17.25" customHeight="1" x14ac:dyDescent="0.2">
      <c r="A10" s="26" t="s">
        <v>23</v>
      </c>
      <c r="B10" s="56" t="s">
        <v>74</v>
      </c>
      <c r="C10" s="61" t="s">
        <v>73</v>
      </c>
      <c r="D10" s="61" t="s">
        <v>73</v>
      </c>
      <c r="E10" s="61" t="s">
        <v>73</v>
      </c>
      <c r="F10" s="57"/>
      <c r="G10" s="57"/>
      <c r="H10" s="58" t="s">
        <v>7</v>
      </c>
      <c r="I10" s="59">
        <v>700</v>
      </c>
      <c r="J10" s="60"/>
      <c r="K10" s="62">
        <f>I10*J10</f>
        <v>0</v>
      </c>
      <c r="L10" s="19"/>
      <c r="M10" s="18">
        <f t="shared" ref="M10:M15" si="0">K10*L10</f>
        <v>0</v>
      </c>
      <c r="N10" s="17">
        <f t="shared" ref="N10:N15" si="1">K10-M10</f>
        <v>0</v>
      </c>
      <c r="O10" s="17">
        <f t="shared" ref="O10:O15" si="2">N10*1.095</f>
        <v>0</v>
      </c>
    </row>
    <row r="11" spans="1:15" ht="17.25" customHeight="1" x14ac:dyDescent="0.2">
      <c r="A11" s="26" t="s">
        <v>22</v>
      </c>
      <c r="B11" s="56" t="s">
        <v>75</v>
      </c>
      <c r="C11" s="61" t="s">
        <v>73</v>
      </c>
      <c r="D11" s="61" t="s">
        <v>73</v>
      </c>
      <c r="E11" s="61" t="s">
        <v>73</v>
      </c>
      <c r="F11" s="57"/>
      <c r="G11" s="57"/>
      <c r="H11" s="58" t="s">
        <v>7</v>
      </c>
      <c r="I11" s="59">
        <v>60</v>
      </c>
      <c r="J11" s="60"/>
      <c r="K11" s="62">
        <f t="shared" ref="K11:K15" si="3">I11*J11</f>
        <v>0</v>
      </c>
      <c r="L11" s="19"/>
      <c r="M11" s="18">
        <f t="shared" si="0"/>
        <v>0</v>
      </c>
      <c r="N11" s="17">
        <f t="shared" si="1"/>
        <v>0</v>
      </c>
      <c r="O11" s="17">
        <f t="shared" si="2"/>
        <v>0</v>
      </c>
    </row>
    <row r="12" spans="1:15" ht="24" customHeight="1" x14ac:dyDescent="0.2">
      <c r="A12" s="26" t="s">
        <v>21</v>
      </c>
      <c r="B12" s="56" t="s">
        <v>76</v>
      </c>
      <c r="C12" s="61" t="s">
        <v>73</v>
      </c>
      <c r="D12" s="61" t="s">
        <v>73</v>
      </c>
      <c r="E12" s="61" t="s">
        <v>73</v>
      </c>
      <c r="F12" s="57"/>
      <c r="G12" s="57"/>
      <c r="H12" s="58" t="s">
        <v>7</v>
      </c>
      <c r="I12" s="59">
        <v>60</v>
      </c>
      <c r="J12" s="60"/>
      <c r="K12" s="62">
        <f t="shared" si="3"/>
        <v>0</v>
      </c>
      <c r="L12" s="19"/>
      <c r="M12" s="18">
        <f t="shared" si="0"/>
        <v>0</v>
      </c>
      <c r="N12" s="17">
        <f t="shared" si="1"/>
        <v>0</v>
      </c>
      <c r="O12" s="17">
        <f t="shared" si="2"/>
        <v>0</v>
      </c>
    </row>
    <row r="13" spans="1:15" ht="16.5" customHeight="1" x14ac:dyDescent="0.2">
      <c r="A13" s="26" t="s">
        <v>20</v>
      </c>
      <c r="B13" s="56" t="s">
        <v>77</v>
      </c>
      <c r="C13" s="61" t="s">
        <v>73</v>
      </c>
      <c r="D13" s="61" t="s">
        <v>73</v>
      </c>
      <c r="E13" s="61" t="s">
        <v>73</v>
      </c>
      <c r="F13" s="57"/>
      <c r="G13" s="57"/>
      <c r="H13" s="58" t="s">
        <v>7</v>
      </c>
      <c r="I13" s="59">
        <v>500</v>
      </c>
      <c r="J13" s="60"/>
      <c r="K13" s="62">
        <f t="shared" si="3"/>
        <v>0</v>
      </c>
      <c r="L13" s="19"/>
      <c r="M13" s="18">
        <f t="shared" si="0"/>
        <v>0</v>
      </c>
      <c r="N13" s="17">
        <f t="shared" si="1"/>
        <v>0</v>
      </c>
      <c r="O13" s="17">
        <f t="shared" si="2"/>
        <v>0</v>
      </c>
    </row>
    <row r="14" spans="1:15" ht="22.5" customHeight="1" x14ac:dyDescent="0.2">
      <c r="A14" s="26" t="s">
        <v>19</v>
      </c>
      <c r="B14" s="56" t="s">
        <v>115</v>
      </c>
      <c r="C14" s="61" t="s">
        <v>73</v>
      </c>
      <c r="D14" s="61" t="s">
        <v>73</v>
      </c>
      <c r="E14" s="61" t="s">
        <v>73</v>
      </c>
      <c r="F14" s="57"/>
      <c r="G14" s="57"/>
      <c r="H14" s="58" t="s">
        <v>7</v>
      </c>
      <c r="I14" s="59">
        <v>500</v>
      </c>
      <c r="J14" s="60"/>
      <c r="K14" s="62">
        <f t="shared" si="3"/>
        <v>0</v>
      </c>
      <c r="L14" s="19"/>
      <c r="M14" s="18">
        <f>K14*L14</f>
        <v>0</v>
      </c>
      <c r="N14" s="17">
        <f>K14-M14</f>
        <v>0</v>
      </c>
      <c r="O14" s="17">
        <f>N14*1.095</f>
        <v>0</v>
      </c>
    </row>
    <row r="15" spans="1:15" ht="29.25" customHeight="1" x14ac:dyDescent="0.2">
      <c r="A15" s="26" t="s">
        <v>18</v>
      </c>
      <c r="B15" s="56" t="s">
        <v>113</v>
      </c>
      <c r="C15" s="61" t="s">
        <v>73</v>
      </c>
      <c r="D15" s="61" t="s">
        <v>73</v>
      </c>
      <c r="E15" s="61" t="s">
        <v>73</v>
      </c>
      <c r="F15" s="57"/>
      <c r="G15" s="57"/>
      <c r="H15" s="58" t="s">
        <v>7</v>
      </c>
      <c r="I15" s="59">
        <v>300</v>
      </c>
      <c r="J15" s="60"/>
      <c r="K15" s="62">
        <f t="shared" si="3"/>
        <v>0</v>
      </c>
      <c r="L15" s="19"/>
      <c r="M15" s="18">
        <f t="shared" si="0"/>
        <v>0</v>
      </c>
      <c r="N15" s="17">
        <f t="shared" si="1"/>
        <v>0</v>
      </c>
      <c r="O15" s="86">
        <f t="shared" si="2"/>
        <v>0</v>
      </c>
    </row>
    <row r="16" spans="1:15" ht="29.25" customHeight="1" thickBot="1" x14ac:dyDescent="0.25">
      <c r="A16" s="26" t="s">
        <v>17</v>
      </c>
      <c r="B16" s="56" t="s">
        <v>114</v>
      </c>
      <c r="C16" s="61" t="s">
        <v>73</v>
      </c>
      <c r="D16" s="61" t="s">
        <v>73</v>
      </c>
      <c r="E16" s="61" t="s">
        <v>73</v>
      </c>
      <c r="F16" s="57"/>
      <c r="G16" s="57"/>
      <c r="H16" s="58" t="s">
        <v>7</v>
      </c>
      <c r="I16" s="59">
        <v>60</v>
      </c>
      <c r="J16" s="60"/>
      <c r="K16" s="62">
        <f t="shared" ref="K16" si="4">I16*J16</f>
        <v>0</v>
      </c>
      <c r="L16" s="19"/>
      <c r="M16" s="18">
        <f t="shared" ref="M16" si="5">K16*L16</f>
        <v>0</v>
      </c>
      <c r="N16" s="17">
        <f t="shared" ref="N16" si="6">K16-M16</f>
        <v>0</v>
      </c>
      <c r="O16" s="86">
        <f t="shared" ref="O16" si="7">N16*1.095</f>
        <v>0</v>
      </c>
    </row>
    <row r="17" spans="1:18" ht="22.5" customHeight="1" thickBot="1" x14ac:dyDescent="0.25">
      <c r="A17" s="15"/>
      <c r="B17" s="100" t="s">
        <v>6</v>
      </c>
      <c r="C17" s="101"/>
      <c r="D17" s="101"/>
      <c r="E17" s="101"/>
      <c r="F17" s="101"/>
      <c r="G17" s="101"/>
      <c r="H17" s="102"/>
      <c r="I17" s="102"/>
      <c r="J17" s="102"/>
      <c r="K17" s="102"/>
      <c r="L17" s="102"/>
      <c r="M17" s="102"/>
      <c r="N17" s="14">
        <f>SUM(N10:N15)</f>
        <v>0</v>
      </c>
      <c r="O17" s="14">
        <f>SUM(O10:O15)</f>
        <v>0</v>
      </c>
    </row>
    <row r="18" spans="1:18" ht="15" customHeight="1" x14ac:dyDescent="0.2">
      <c r="A18" s="8" t="s">
        <v>88</v>
      </c>
      <c r="B18" s="8"/>
      <c r="F18" s="8"/>
      <c r="G18" s="8"/>
      <c r="H18" s="4"/>
      <c r="I18" s="4"/>
      <c r="J18" s="4"/>
      <c r="K18" s="4"/>
      <c r="L18" s="4"/>
      <c r="M18" s="4"/>
      <c r="N18" s="3"/>
      <c r="O18" s="4"/>
    </row>
    <row r="19" spans="1:18" ht="15" customHeight="1" x14ac:dyDescent="0.2">
      <c r="A19" s="95" t="s">
        <v>5</v>
      </c>
      <c r="B19" s="95"/>
      <c r="C19" s="95"/>
      <c r="D19" s="95"/>
      <c r="E19" s="95"/>
      <c r="F19" s="95"/>
      <c r="G19" s="95"/>
      <c r="H19" s="96"/>
      <c r="I19" s="96"/>
      <c r="J19" s="96"/>
      <c r="K19" s="4"/>
      <c r="L19" s="4"/>
      <c r="M19" s="4"/>
      <c r="N19" s="3"/>
      <c r="O19" s="4"/>
      <c r="R19" s="3"/>
    </row>
    <row r="20" spans="1:18" ht="15" customHeight="1" x14ac:dyDescent="0.2">
      <c r="A20" s="95" t="s">
        <v>4</v>
      </c>
      <c r="B20" s="95"/>
      <c r="C20" s="95"/>
      <c r="D20" s="95"/>
      <c r="E20" s="95"/>
      <c r="F20" s="95"/>
      <c r="G20" s="95"/>
      <c r="H20" s="96"/>
      <c r="I20" s="96"/>
      <c r="J20" s="96"/>
      <c r="K20" s="96"/>
      <c r="L20" s="96"/>
      <c r="M20" s="4"/>
      <c r="N20" s="3"/>
      <c r="O20" s="4"/>
      <c r="R20" s="3"/>
    </row>
    <row r="21" spans="1:18" ht="15" customHeight="1" x14ac:dyDescent="0.2">
      <c r="A21" s="12" t="s">
        <v>3</v>
      </c>
      <c r="B21" s="12"/>
      <c r="F21" s="12"/>
      <c r="G21" s="12"/>
      <c r="H21" s="11"/>
      <c r="I21" s="10"/>
      <c r="J21" s="4"/>
      <c r="K21" s="4"/>
      <c r="L21" s="4"/>
      <c r="M21" s="4"/>
      <c r="N21" s="3"/>
      <c r="O21" s="4"/>
      <c r="R21" s="3"/>
    </row>
    <row r="22" spans="1:18" ht="15" customHeight="1" x14ac:dyDescent="0.2">
      <c r="A22" s="12"/>
      <c r="B22" s="12"/>
      <c r="F22" s="12"/>
      <c r="G22" s="12"/>
      <c r="H22" s="11"/>
      <c r="I22" s="10"/>
      <c r="J22" s="4"/>
      <c r="K22" s="4"/>
      <c r="L22" s="4"/>
      <c r="M22" s="4"/>
      <c r="N22" s="3"/>
      <c r="O22" s="4"/>
      <c r="R22" s="3"/>
    </row>
    <row r="23" spans="1:18" ht="15" customHeight="1" x14ac:dyDescent="0.2">
      <c r="A23" s="95" t="s">
        <v>98</v>
      </c>
      <c r="B23" s="95"/>
      <c r="C23" s="95"/>
      <c r="D23" s="95"/>
      <c r="E23" s="95"/>
      <c r="F23" s="95"/>
      <c r="G23" s="95"/>
      <c r="H23" s="96"/>
      <c r="I23" s="96"/>
      <c r="J23" s="96"/>
      <c r="K23" s="96"/>
      <c r="L23" s="4"/>
      <c r="M23" s="4"/>
      <c r="N23" s="3"/>
      <c r="O23" s="4"/>
      <c r="R23" s="9"/>
    </row>
    <row r="24" spans="1:18" ht="15" customHeight="1" x14ac:dyDescent="0.2">
      <c r="A24" s="8"/>
      <c r="B24" s="8"/>
      <c r="C24" s="12"/>
      <c r="D24" s="12"/>
      <c r="E24" s="12"/>
      <c r="F24" s="8"/>
      <c r="G24" s="8"/>
      <c r="H24" s="4"/>
      <c r="I24" s="5"/>
      <c r="J24" s="4"/>
      <c r="K24" s="4"/>
      <c r="L24" s="4"/>
      <c r="M24" s="4"/>
      <c r="N24" s="3"/>
      <c r="O24" s="4"/>
      <c r="R24" s="7"/>
    </row>
    <row r="25" spans="1:18" ht="15" customHeight="1" x14ac:dyDescent="0.2">
      <c r="A25" s="95" t="s">
        <v>2</v>
      </c>
      <c r="B25" s="95"/>
      <c r="C25" s="72"/>
      <c r="D25" s="72"/>
      <c r="E25" s="72"/>
      <c r="F25" s="8"/>
      <c r="G25" s="8"/>
      <c r="H25" s="4"/>
      <c r="I25" s="5"/>
      <c r="J25" s="4"/>
      <c r="K25" s="4"/>
      <c r="L25" s="4"/>
      <c r="M25" s="4" t="s">
        <v>1</v>
      </c>
      <c r="N25" s="8"/>
      <c r="O25" s="9"/>
      <c r="R25" s="7"/>
    </row>
    <row r="26" spans="1:18" ht="15" customHeight="1" x14ac:dyDescent="0.2">
      <c r="A26" s="95" t="s">
        <v>0</v>
      </c>
      <c r="B26" s="95"/>
      <c r="C26" s="73"/>
      <c r="D26" s="73"/>
      <c r="E26" s="73"/>
      <c r="F26" s="8"/>
      <c r="G26" s="8"/>
      <c r="H26" s="4"/>
      <c r="I26" s="5"/>
      <c r="J26" s="7"/>
      <c r="K26" s="7"/>
      <c r="L26" s="7"/>
      <c r="M26" s="7" t="s">
        <v>0</v>
      </c>
      <c r="N26" s="7"/>
      <c r="O26" s="7"/>
    </row>
    <row r="27" spans="1:18" ht="15" customHeight="1" x14ac:dyDescent="0.2">
      <c r="A27" s="6"/>
      <c r="B27" s="4"/>
      <c r="C27" s="71"/>
      <c r="D27" s="71"/>
      <c r="E27" s="71"/>
      <c r="F27" s="4"/>
      <c r="G27" s="4"/>
      <c r="H27" s="4"/>
      <c r="I27" s="5"/>
      <c r="J27" s="7"/>
      <c r="K27" s="7"/>
      <c r="L27" s="7"/>
      <c r="M27" s="7"/>
      <c r="N27" s="7"/>
      <c r="O27" s="7"/>
    </row>
    <row r="28" spans="1:18" ht="15" customHeight="1" x14ac:dyDescent="0.2">
      <c r="A28" s="6"/>
      <c r="B28" s="54"/>
      <c r="F28" s="4"/>
      <c r="G28" s="4"/>
      <c r="H28" s="4"/>
      <c r="I28" s="5"/>
      <c r="J28" s="4"/>
      <c r="K28" s="4"/>
      <c r="L28" s="4"/>
      <c r="M28" s="4"/>
      <c r="N28" s="3"/>
      <c r="O28" s="4"/>
    </row>
    <row r="29" spans="1:18" ht="18.95" customHeight="1" x14ac:dyDescent="0.2">
      <c r="A29" s="2"/>
      <c r="B29" s="2"/>
      <c r="C29" s="8"/>
      <c r="D29" s="8"/>
      <c r="E29" s="8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8" ht="18.95" customHeight="1" x14ac:dyDescent="0.2">
      <c r="C30" s="8"/>
      <c r="D30" s="8"/>
      <c r="E30" s="8"/>
    </row>
    <row r="31" spans="1:18" x14ac:dyDescent="0.2">
      <c r="C31" s="8"/>
      <c r="D31" s="8"/>
      <c r="E31" s="8"/>
    </row>
    <row r="32" spans="1:18" x14ac:dyDescent="0.2">
      <c r="C32" s="4"/>
      <c r="D32" s="4"/>
      <c r="E32" s="4"/>
    </row>
    <row r="33" spans="3:5" x14ac:dyDescent="0.2">
      <c r="C33" s="55"/>
      <c r="D33" s="55"/>
      <c r="E33" s="55"/>
    </row>
  </sheetData>
  <mergeCells count="15">
    <mergeCell ref="A4:F4"/>
    <mergeCell ref="H4:J4"/>
    <mergeCell ref="M4:O4"/>
    <mergeCell ref="A6:O6"/>
    <mergeCell ref="B17:M17"/>
    <mergeCell ref="H1:J1"/>
    <mergeCell ref="A2:F2"/>
    <mergeCell ref="A3:F3"/>
    <mergeCell ref="H3:J3"/>
    <mergeCell ref="M3:O3"/>
    <mergeCell ref="A20:L20"/>
    <mergeCell ref="A23:K23"/>
    <mergeCell ref="A25:B25"/>
    <mergeCell ref="A26:B26"/>
    <mergeCell ref="A19:J19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2"/>
  <sheetViews>
    <sheetView workbookViewId="0">
      <selection activeCell="J10" sqref="J10"/>
    </sheetView>
  </sheetViews>
  <sheetFormatPr defaultRowHeight="12.75" x14ac:dyDescent="0.2"/>
  <cols>
    <col min="1" max="1" width="4.7109375" style="1" customWidth="1"/>
    <col min="2" max="2" width="54" style="1" customWidth="1"/>
    <col min="3" max="3" width="12" style="1" customWidth="1"/>
    <col min="4" max="4" width="12.140625" style="1" customWidth="1"/>
    <col min="5" max="5" width="11.5703125" style="1" bestFit="1" customWidth="1"/>
    <col min="6" max="6" width="20.425781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10.42578125" style="1" customWidth="1"/>
    <col min="14" max="15" width="11.5703125" style="1" customWidth="1"/>
    <col min="16" max="16" width="12.42578125" style="1" customWidth="1"/>
    <col min="17" max="16384" width="9.140625" style="1"/>
  </cols>
  <sheetData>
    <row r="1" spans="1:15" ht="14.25" customHeight="1" thickBot="1" x14ac:dyDescent="0.25">
      <c r="A1" s="44" t="s">
        <v>47</v>
      </c>
      <c r="H1" s="103"/>
      <c r="I1" s="103"/>
      <c r="J1" s="103"/>
      <c r="K1" s="43"/>
      <c r="L1" s="1" t="s">
        <v>46</v>
      </c>
      <c r="M1" s="43"/>
      <c r="N1" s="43"/>
      <c r="O1" s="42" t="s">
        <v>45</v>
      </c>
    </row>
    <row r="2" spans="1:15" ht="15" customHeight="1" x14ac:dyDescent="0.2">
      <c r="A2" s="97" t="s">
        <v>44</v>
      </c>
      <c r="B2" s="97"/>
      <c r="C2" s="97"/>
      <c r="D2" s="97"/>
      <c r="E2" s="97"/>
      <c r="F2" s="98"/>
      <c r="G2" s="41"/>
      <c r="L2" s="1" t="s">
        <v>43</v>
      </c>
    </row>
    <row r="3" spans="1:15" ht="15" customHeight="1" x14ac:dyDescent="0.2">
      <c r="A3" s="97" t="s">
        <v>42</v>
      </c>
      <c r="B3" s="97"/>
      <c r="C3" s="97"/>
      <c r="D3" s="97"/>
      <c r="E3" s="97"/>
      <c r="F3" s="98"/>
      <c r="G3" s="41"/>
      <c r="H3" s="98"/>
      <c r="I3" s="98"/>
      <c r="J3" s="98"/>
      <c r="L3" s="1" t="s">
        <v>48</v>
      </c>
    </row>
    <row r="4" spans="1:15" ht="15" customHeight="1" x14ac:dyDescent="0.2">
      <c r="A4" s="97" t="s">
        <v>41</v>
      </c>
      <c r="B4" s="97"/>
      <c r="C4" s="97"/>
      <c r="D4" s="97"/>
      <c r="E4" s="97"/>
      <c r="F4" s="97"/>
      <c r="G4" s="41"/>
      <c r="H4" s="98"/>
      <c r="I4" s="98"/>
      <c r="J4" s="98"/>
      <c r="L4" s="1" t="s">
        <v>40</v>
      </c>
      <c r="M4" s="98"/>
      <c r="N4" s="98"/>
      <c r="O4" s="98"/>
    </row>
    <row r="5" spans="1:15" ht="15.75" customHeight="1" x14ac:dyDescent="0.2">
      <c r="A5" s="40"/>
      <c r="N5" s="39"/>
    </row>
    <row r="6" spans="1:15" ht="15" customHeight="1" x14ac:dyDescent="0.25">
      <c r="A6" s="99" t="s">
        <v>58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ht="15" customHeight="1" x14ac:dyDescent="0.25">
      <c r="A7" s="38" t="s">
        <v>50</v>
      </c>
      <c r="B7" s="38" t="s">
        <v>64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58.5" customHeight="1" x14ac:dyDescent="0.2">
      <c r="A8" s="37" t="s">
        <v>39</v>
      </c>
      <c r="B8" s="37" t="s">
        <v>38</v>
      </c>
      <c r="C8" s="36" t="s">
        <v>70</v>
      </c>
      <c r="D8" s="36" t="s">
        <v>71</v>
      </c>
      <c r="E8" s="36" t="s">
        <v>72</v>
      </c>
      <c r="F8" s="36" t="s">
        <v>37</v>
      </c>
      <c r="G8" s="36" t="s">
        <v>36</v>
      </c>
      <c r="H8" s="36" t="s">
        <v>35</v>
      </c>
      <c r="I8" s="35" t="s">
        <v>34</v>
      </c>
      <c r="J8" s="34" t="s">
        <v>33</v>
      </c>
      <c r="K8" s="34" t="s">
        <v>32</v>
      </c>
      <c r="L8" s="33" t="s">
        <v>31</v>
      </c>
      <c r="M8" s="33" t="s">
        <v>30</v>
      </c>
      <c r="N8" s="33" t="s">
        <v>29</v>
      </c>
      <c r="O8" s="33" t="s">
        <v>28</v>
      </c>
    </row>
    <row r="9" spans="1:15" ht="13.5" customHeight="1" x14ac:dyDescent="0.2">
      <c r="A9" s="31"/>
      <c r="B9" s="27" t="s">
        <v>11</v>
      </c>
      <c r="C9" s="32"/>
      <c r="D9" s="32"/>
      <c r="E9" s="32"/>
      <c r="F9" s="31"/>
      <c r="G9" s="31"/>
      <c r="H9" s="30"/>
      <c r="I9" s="29">
        <v>1</v>
      </c>
      <c r="J9" s="29">
        <v>2</v>
      </c>
      <c r="K9" s="29" t="s">
        <v>26</v>
      </c>
      <c r="L9" s="29">
        <v>4</v>
      </c>
      <c r="M9" s="29" t="s">
        <v>25</v>
      </c>
      <c r="N9" s="29" t="s">
        <v>24</v>
      </c>
      <c r="O9" s="49" t="s">
        <v>62</v>
      </c>
    </row>
    <row r="10" spans="1:15" ht="27" customHeight="1" x14ac:dyDescent="0.2">
      <c r="A10" s="26" t="s">
        <v>23</v>
      </c>
      <c r="B10" s="56" t="s">
        <v>78</v>
      </c>
      <c r="C10" s="61" t="s">
        <v>73</v>
      </c>
      <c r="D10" s="61" t="s">
        <v>85</v>
      </c>
      <c r="E10" s="61" t="s">
        <v>73</v>
      </c>
      <c r="F10" s="57"/>
      <c r="G10" s="63"/>
      <c r="H10" s="58" t="s">
        <v>7</v>
      </c>
      <c r="I10" s="59">
        <v>10</v>
      </c>
      <c r="J10" s="60"/>
      <c r="K10" s="18">
        <f>I10*J10</f>
        <v>0</v>
      </c>
      <c r="L10" s="19"/>
      <c r="M10" s="18">
        <f t="shared" ref="M10:M16" si="0">K10*L10</f>
        <v>0</v>
      </c>
      <c r="N10" s="17">
        <f t="shared" ref="N10:N16" si="1">K10-M10</f>
        <v>0</v>
      </c>
      <c r="O10" s="17">
        <f t="shared" ref="O10:O16" si="2">N10*1.095</f>
        <v>0</v>
      </c>
    </row>
    <row r="11" spans="1:15" ht="24.75" customHeight="1" x14ac:dyDescent="0.2">
      <c r="A11" s="26" t="s">
        <v>22</v>
      </c>
      <c r="B11" s="56" t="s">
        <v>79</v>
      </c>
      <c r="C11" s="61" t="s">
        <v>73</v>
      </c>
      <c r="D11" s="61" t="s">
        <v>85</v>
      </c>
      <c r="E11" s="61" t="s">
        <v>73</v>
      </c>
      <c r="F11" s="57"/>
      <c r="G11" s="63"/>
      <c r="H11" s="58" t="s">
        <v>7</v>
      </c>
      <c r="I11" s="59">
        <v>10</v>
      </c>
      <c r="J11" s="60"/>
      <c r="K11" s="18">
        <f t="shared" ref="K11:K16" si="3">I11*J11</f>
        <v>0</v>
      </c>
      <c r="L11" s="19"/>
      <c r="M11" s="18">
        <f t="shared" si="0"/>
        <v>0</v>
      </c>
      <c r="N11" s="17">
        <f t="shared" si="1"/>
        <v>0</v>
      </c>
      <c r="O11" s="17">
        <f t="shared" si="2"/>
        <v>0</v>
      </c>
    </row>
    <row r="12" spans="1:15" ht="24" customHeight="1" x14ac:dyDescent="0.2">
      <c r="A12" s="26" t="s">
        <v>21</v>
      </c>
      <c r="B12" s="56" t="s">
        <v>80</v>
      </c>
      <c r="C12" s="61" t="s">
        <v>73</v>
      </c>
      <c r="D12" s="61" t="s">
        <v>85</v>
      </c>
      <c r="E12" s="61" t="s">
        <v>73</v>
      </c>
      <c r="F12" s="57"/>
      <c r="G12" s="63"/>
      <c r="H12" s="58" t="s">
        <v>7</v>
      </c>
      <c r="I12" s="59">
        <v>10</v>
      </c>
      <c r="J12" s="60"/>
      <c r="K12" s="18">
        <f t="shared" si="3"/>
        <v>0</v>
      </c>
      <c r="L12" s="19"/>
      <c r="M12" s="18">
        <f t="shared" si="0"/>
        <v>0</v>
      </c>
      <c r="N12" s="17">
        <f t="shared" si="1"/>
        <v>0</v>
      </c>
      <c r="O12" s="17">
        <f t="shared" si="2"/>
        <v>0</v>
      </c>
    </row>
    <row r="13" spans="1:15" ht="21.75" customHeight="1" x14ac:dyDescent="0.2">
      <c r="A13" s="26" t="s">
        <v>20</v>
      </c>
      <c r="B13" s="56" t="s">
        <v>81</v>
      </c>
      <c r="C13" s="61" t="s">
        <v>73</v>
      </c>
      <c r="D13" s="61" t="s">
        <v>85</v>
      </c>
      <c r="E13" s="61" t="s">
        <v>73</v>
      </c>
      <c r="F13" s="57"/>
      <c r="G13" s="63"/>
      <c r="H13" s="58" t="s">
        <v>7</v>
      </c>
      <c r="I13" s="59">
        <v>10</v>
      </c>
      <c r="J13" s="60"/>
      <c r="K13" s="18">
        <f t="shared" si="3"/>
        <v>0</v>
      </c>
      <c r="L13" s="19"/>
      <c r="M13" s="18">
        <f t="shared" si="0"/>
        <v>0</v>
      </c>
      <c r="N13" s="17">
        <f t="shared" si="1"/>
        <v>0</v>
      </c>
      <c r="O13" s="17">
        <f t="shared" si="2"/>
        <v>0</v>
      </c>
    </row>
    <row r="14" spans="1:15" ht="25.5" customHeight="1" x14ac:dyDescent="0.2">
      <c r="A14" s="26" t="s">
        <v>19</v>
      </c>
      <c r="B14" s="56" t="s">
        <v>82</v>
      </c>
      <c r="C14" s="61" t="s">
        <v>73</v>
      </c>
      <c r="D14" s="61" t="s">
        <v>85</v>
      </c>
      <c r="E14" s="61" t="s">
        <v>73</v>
      </c>
      <c r="F14" s="57"/>
      <c r="G14" s="57"/>
      <c r="H14" s="58" t="s">
        <v>7</v>
      </c>
      <c r="I14" s="59">
        <v>10</v>
      </c>
      <c r="J14" s="60"/>
      <c r="K14" s="18">
        <f t="shared" si="3"/>
        <v>0</v>
      </c>
      <c r="L14" s="19"/>
      <c r="M14" s="18">
        <f t="shared" si="0"/>
        <v>0</v>
      </c>
      <c r="N14" s="17">
        <f t="shared" si="1"/>
        <v>0</v>
      </c>
      <c r="O14" s="17">
        <f t="shared" si="2"/>
        <v>0</v>
      </c>
    </row>
    <row r="15" spans="1:15" ht="22.5" customHeight="1" x14ac:dyDescent="0.2">
      <c r="A15" s="26" t="s">
        <v>18</v>
      </c>
      <c r="B15" s="56" t="s">
        <v>83</v>
      </c>
      <c r="C15" s="61" t="s">
        <v>73</v>
      </c>
      <c r="D15" s="61" t="s">
        <v>85</v>
      </c>
      <c r="E15" s="61" t="s">
        <v>73</v>
      </c>
      <c r="F15" s="57"/>
      <c r="G15" s="57"/>
      <c r="H15" s="58" t="s">
        <v>7</v>
      </c>
      <c r="I15" s="59">
        <v>10</v>
      </c>
      <c r="J15" s="60"/>
      <c r="K15" s="18">
        <f t="shared" si="3"/>
        <v>0</v>
      </c>
      <c r="L15" s="19"/>
      <c r="M15" s="18">
        <f t="shared" si="0"/>
        <v>0</v>
      </c>
      <c r="N15" s="17">
        <f t="shared" si="1"/>
        <v>0</v>
      </c>
      <c r="O15" s="17">
        <f t="shared" si="2"/>
        <v>0</v>
      </c>
    </row>
    <row r="16" spans="1:15" ht="21.75" customHeight="1" x14ac:dyDescent="0.2">
      <c r="A16" s="26" t="s">
        <v>17</v>
      </c>
      <c r="B16" s="56" t="s">
        <v>84</v>
      </c>
      <c r="C16" s="61" t="s">
        <v>73</v>
      </c>
      <c r="D16" s="61" t="s">
        <v>85</v>
      </c>
      <c r="E16" s="61" t="s">
        <v>73</v>
      </c>
      <c r="F16" s="57"/>
      <c r="G16" s="57"/>
      <c r="H16" s="58" t="s">
        <v>7</v>
      </c>
      <c r="I16" s="59">
        <v>10</v>
      </c>
      <c r="J16" s="60"/>
      <c r="K16" s="18">
        <f t="shared" si="3"/>
        <v>0</v>
      </c>
      <c r="L16" s="19"/>
      <c r="M16" s="18">
        <f t="shared" si="0"/>
        <v>0</v>
      </c>
      <c r="N16" s="17">
        <f t="shared" si="1"/>
        <v>0</v>
      </c>
      <c r="O16" s="86">
        <f t="shared" si="2"/>
        <v>0</v>
      </c>
    </row>
    <row r="17" spans="1:15" ht="30.75" customHeight="1" thickBot="1" x14ac:dyDescent="0.25">
      <c r="A17" s="26" t="s">
        <v>16</v>
      </c>
      <c r="B17" s="56" t="s">
        <v>116</v>
      </c>
      <c r="C17" s="61" t="s">
        <v>73</v>
      </c>
      <c r="D17" s="61" t="s">
        <v>85</v>
      </c>
      <c r="E17" s="61" t="s">
        <v>73</v>
      </c>
      <c r="F17" s="57"/>
      <c r="G17" s="57"/>
      <c r="H17" s="58" t="s">
        <v>7</v>
      </c>
      <c r="I17" s="59">
        <v>10</v>
      </c>
      <c r="J17" s="60"/>
      <c r="K17" s="18">
        <f t="shared" ref="K17" si="4">I17*J17</f>
        <v>0</v>
      </c>
      <c r="L17" s="19"/>
      <c r="M17" s="18">
        <f t="shared" ref="M17" si="5">K17*L17</f>
        <v>0</v>
      </c>
      <c r="N17" s="17">
        <f t="shared" ref="N17" si="6">K17-M17</f>
        <v>0</v>
      </c>
      <c r="O17" s="86">
        <f t="shared" ref="O17" si="7">N17*1.095</f>
        <v>0</v>
      </c>
    </row>
    <row r="18" spans="1:15" ht="23.25" customHeight="1" thickBot="1" x14ac:dyDescent="0.25">
      <c r="A18" s="15"/>
      <c r="B18" s="100" t="s">
        <v>6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4"/>
      <c r="N18" s="14">
        <f>SUM(N10:N16)</f>
        <v>0</v>
      </c>
      <c r="O18" s="14">
        <f>SUM(O10:O16)</f>
        <v>0</v>
      </c>
    </row>
    <row r="19" spans="1:15" ht="15" customHeight="1" x14ac:dyDescent="0.2">
      <c r="A19" s="8" t="s">
        <v>110</v>
      </c>
      <c r="B19" s="8"/>
      <c r="C19" s="8"/>
      <c r="D19" s="8"/>
      <c r="E19" s="8"/>
      <c r="F19" s="8"/>
      <c r="G19" s="8"/>
      <c r="H19" s="4"/>
      <c r="I19" s="4"/>
      <c r="J19" s="4"/>
      <c r="K19" s="4"/>
      <c r="L19" s="4"/>
      <c r="M19" s="4"/>
      <c r="N19" s="3"/>
      <c r="O19" s="4"/>
    </row>
    <row r="20" spans="1:15" ht="15" customHeight="1" x14ac:dyDescent="0.2">
      <c r="A20" s="95" t="s">
        <v>5</v>
      </c>
      <c r="B20" s="95"/>
      <c r="C20" s="95"/>
      <c r="D20" s="95"/>
      <c r="E20" s="95"/>
      <c r="F20" s="95"/>
      <c r="G20" s="95"/>
      <c r="H20" s="96"/>
      <c r="I20" s="96"/>
      <c r="J20" s="96"/>
      <c r="K20" s="4"/>
      <c r="L20" s="4"/>
      <c r="M20" s="4"/>
      <c r="N20" s="3"/>
      <c r="O20" s="4"/>
    </row>
    <row r="21" spans="1:15" ht="15" customHeight="1" x14ac:dyDescent="0.2">
      <c r="A21" s="95" t="s">
        <v>4</v>
      </c>
      <c r="B21" s="95"/>
      <c r="C21" s="95"/>
      <c r="D21" s="95"/>
      <c r="E21" s="95"/>
      <c r="F21" s="95"/>
      <c r="G21" s="95"/>
      <c r="H21" s="96"/>
      <c r="I21" s="96"/>
      <c r="J21" s="96"/>
      <c r="K21" s="96"/>
      <c r="L21" s="96"/>
      <c r="M21" s="4"/>
      <c r="N21" s="3"/>
      <c r="O21" s="4"/>
    </row>
    <row r="22" spans="1:15" ht="15" customHeight="1" x14ac:dyDescent="0.2">
      <c r="A22" s="12" t="s">
        <v>3</v>
      </c>
      <c r="B22" s="12"/>
      <c r="C22" s="12"/>
      <c r="D22" s="12"/>
      <c r="E22" s="12"/>
      <c r="F22" s="12"/>
      <c r="G22" s="12"/>
      <c r="H22" s="11"/>
      <c r="I22" s="10"/>
      <c r="J22" s="4"/>
      <c r="K22" s="4"/>
      <c r="L22" s="4"/>
      <c r="M22" s="4"/>
      <c r="N22" s="3"/>
      <c r="O22" s="4"/>
    </row>
    <row r="23" spans="1:15" ht="15" customHeight="1" thickBot="1" x14ac:dyDescent="0.25">
      <c r="A23" s="12"/>
      <c r="B23" s="12"/>
      <c r="F23" s="12"/>
      <c r="G23" s="12"/>
      <c r="H23" s="11"/>
      <c r="I23" s="10"/>
      <c r="J23" s="4"/>
      <c r="K23" s="4"/>
      <c r="L23" s="4"/>
      <c r="M23" s="4"/>
      <c r="N23" s="3"/>
      <c r="O23" s="4"/>
    </row>
    <row r="24" spans="1:15" ht="15" customHeight="1" x14ac:dyDescent="0.2">
      <c r="A24" s="45" t="s">
        <v>59</v>
      </c>
      <c r="B24" s="46"/>
      <c r="C24" s="67"/>
      <c r="D24" s="67"/>
      <c r="E24" s="67"/>
      <c r="F24" s="64"/>
      <c r="G24" s="46"/>
      <c r="H24" s="47"/>
      <c r="I24" s="46"/>
      <c r="J24" s="46"/>
      <c r="K24" s="46"/>
      <c r="L24" s="46"/>
      <c r="M24" s="92"/>
      <c r="N24" s="11"/>
      <c r="O24" s="11"/>
    </row>
    <row r="25" spans="1:15" ht="15" customHeight="1" thickBot="1" x14ac:dyDescent="0.25">
      <c r="A25" s="52" t="s">
        <v>60</v>
      </c>
      <c r="B25" s="53"/>
      <c r="C25" s="93"/>
      <c r="D25" s="93"/>
      <c r="E25" s="93"/>
      <c r="F25" s="65"/>
      <c r="G25" s="53"/>
      <c r="H25" s="53"/>
      <c r="I25" s="53"/>
      <c r="J25" s="53"/>
      <c r="K25" s="53"/>
      <c r="L25" s="53"/>
      <c r="M25" s="94"/>
      <c r="N25" s="43"/>
      <c r="O25" s="43"/>
    </row>
    <row r="26" spans="1:15" ht="15" customHeight="1" x14ac:dyDescent="0.2">
      <c r="A26" s="12"/>
      <c r="B26" s="12"/>
      <c r="C26" s="66"/>
      <c r="D26" s="66"/>
      <c r="E26" s="66"/>
      <c r="F26" s="12"/>
      <c r="G26" s="12"/>
      <c r="H26" s="11"/>
      <c r="I26" s="10"/>
      <c r="J26" s="4"/>
      <c r="K26" s="4"/>
      <c r="L26" s="4"/>
      <c r="M26" s="4"/>
      <c r="N26" s="3"/>
      <c r="O26" s="4"/>
    </row>
    <row r="27" spans="1:15" ht="15" customHeight="1" x14ac:dyDescent="0.2">
      <c r="A27" s="95" t="s">
        <v>97</v>
      </c>
      <c r="B27" s="95"/>
      <c r="C27" s="95"/>
      <c r="D27" s="95"/>
      <c r="E27" s="95"/>
      <c r="F27" s="95"/>
      <c r="G27" s="95"/>
      <c r="H27" s="96"/>
      <c r="I27" s="96"/>
      <c r="J27" s="96"/>
      <c r="K27" s="96"/>
      <c r="L27" s="4"/>
      <c r="M27" s="4"/>
      <c r="N27" s="3"/>
      <c r="O27" s="4"/>
    </row>
    <row r="28" spans="1:15" ht="15" customHeight="1" x14ac:dyDescent="0.2">
      <c r="A28" s="8"/>
      <c r="B28" s="8"/>
      <c r="F28" s="8"/>
      <c r="G28" s="8"/>
      <c r="H28" s="4"/>
      <c r="I28" s="5"/>
      <c r="J28" s="4"/>
      <c r="K28" s="4"/>
      <c r="L28" s="4"/>
      <c r="M28" s="4"/>
      <c r="N28" s="3"/>
      <c r="O28" s="4"/>
    </row>
    <row r="29" spans="1:15" ht="15" customHeight="1" x14ac:dyDescent="0.2">
      <c r="A29" s="95" t="s">
        <v>2</v>
      </c>
      <c r="B29" s="95"/>
      <c r="C29" s="8"/>
      <c r="D29" s="8"/>
      <c r="E29" s="8"/>
      <c r="F29" s="8"/>
      <c r="G29" s="8"/>
      <c r="H29" s="4"/>
      <c r="I29" s="5"/>
      <c r="J29" s="4"/>
      <c r="K29" s="4"/>
      <c r="L29" s="4"/>
      <c r="M29" s="4" t="s">
        <v>1</v>
      </c>
      <c r="N29" s="8"/>
      <c r="O29" s="9"/>
    </row>
    <row r="30" spans="1:15" ht="15" customHeight="1" x14ac:dyDescent="0.2">
      <c r="A30" s="95" t="s">
        <v>0</v>
      </c>
      <c r="B30" s="95"/>
      <c r="C30" s="8"/>
      <c r="D30" s="8"/>
      <c r="E30" s="8"/>
      <c r="F30" s="8"/>
      <c r="G30" s="8"/>
      <c r="H30" s="4"/>
      <c r="I30" s="5"/>
      <c r="J30" s="7"/>
      <c r="K30" s="7"/>
      <c r="L30" s="7"/>
      <c r="M30" s="7" t="s">
        <v>0</v>
      </c>
      <c r="N30" s="7"/>
      <c r="O30" s="7"/>
    </row>
    <row r="31" spans="1:15" ht="15" customHeight="1" x14ac:dyDescent="0.2">
      <c r="A31" s="6"/>
      <c r="B31" s="4"/>
      <c r="C31" s="8"/>
      <c r="D31" s="8"/>
      <c r="E31" s="8"/>
      <c r="F31" s="4"/>
      <c r="G31" s="4"/>
      <c r="H31" s="4"/>
      <c r="I31" s="5"/>
      <c r="J31" s="7"/>
      <c r="K31" s="7"/>
      <c r="L31" s="7"/>
      <c r="M31" s="7"/>
      <c r="N31" s="7"/>
      <c r="O31" s="7"/>
    </row>
    <row r="32" spans="1:15" x14ac:dyDescent="0.2">
      <c r="B32" s="55"/>
      <c r="C32" s="4"/>
      <c r="D32" s="4"/>
      <c r="E32" s="4"/>
    </row>
  </sheetData>
  <mergeCells count="14">
    <mergeCell ref="H1:J1"/>
    <mergeCell ref="A2:F2"/>
    <mergeCell ref="A3:F3"/>
    <mergeCell ref="H3:J3"/>
    <mergeCell ref="A4:F4"/>
    <mergeCell ref="H4:J4"/>
    <mergeCell ref="A29:B29"/>
    <mergeCell ref="A30:B30"/>
    <mergeCell ref="M4:O4"/>
    <mergeCell ref="A6:O6"/>
    <mergeCell ref="B18:M18"/>
    <mergeCell ref="A21:L21"/>
    <mergeCell ref="A27:K27"/>
    <mergeCell ref="A20:J20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7"/>
  <sheetViews>
    <sheetView topLeftCell="A6" workbookViewId="0">
      <selection activeCell="J10" sqref="J10"/>
    </sheetView>
  </sheetViews>
  <sheetFormatPr defaultRowHeight="12.75" x14ac:dyDescent="0.2"/>
  <cols>
    <col min="1" max="1" width="4.7109375" style="1" customWidth="1"/>
    <col min="2" max="2" width="54" style="1" customWidth="1"/>
    <col min="3" max="3" width="12" style="1" customWidth="1"/>
    <col min="4" max="4" width="12.140625" style="1" customWidth="1"/>
    <col min="5" max="5" width="11.5703125" style="1" bestFit="1" customWidth="1"/>
    <col min="6" max="6" width="20.425781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5" width="9.85546875" style="1" customWidth="1"/>
    <col min="16" max="16384" width="9.140625" style="1"/>
  </cols>
  <sheetData>
    <row r="1" spans="1:15" ht="14.25" customHeight="1" thickBot="1" x14ac:dyDescent="0.25">
      <c r="A1" s="44" t="s">
        <v>47</v>
      </c>
      <c r="H1" s="103"/>
      <c r="I1" s="103"/>
      <c r="J1" s="103"/>
      <c r="K1" s="43" t="s">
        <v>46</v>
      </c>
      <c r="M1" s="43"/>
      <c r="N1" s="43"/>
      <c r="O1" s="42" t="s">
        <v>45</v>
      </c>
    </row>
    <row r="2" spans="1:15" ht="15" customHeight="1" x14ac:dyDescent="0.2">
      <c r="A2" s="97" t="s">
        <v>44</v>
      </c>
      <c r="B2" s="97"/>
      <c r="C2" s="97"/>
      <c r="D2" s="97"/>
      <c r="E2" s="97"/>
      <c r="F2" s="98"/>
      <c r="G2" s="41"/>
      <c r="K2" s="1" t="s">
        <v>43</v>
      </c>
      <c r="M2" s="98"/>
      <c r="N2" s="98"/>
      <c r="O2" s="98"/>
    </row>
    <row r="3" spans="1:15" ht="15" customHeight="1" x14ac:dyDescent="0.2">
      <c r="A3" s="97" t="s">
        <v>42</v>
      </c>
      <c r="B3" s="97"/>
      <c r="C3" s="97"/>
      <c r="D3" s="97"/>
      <c r="E3" s="97"/>
      <c r="F3" s="98"/>
      <c r="G3" s="41"/>
      <c r="H3" s="98"/>
      <c r="I3" s="98"/>
      <c r="J3" s="98"/>
      <c r="K3" s="1" t="s">
        <v>48</v>
      </c>
      <c r="M3" s="98"/>
      <c r="N3" s="98"/>
      <c r="O3" s="98"/>
    </row>
    <row r="4" spans="1:15" ht="15" customHeight="1" x14ac:dyDescent="0.2">
      <c r="A4" s="97" t="s">
        <v>41</v>
      </c>
      <c r="B4" s="97"/>
      <c r="C4" s="97"/>
      <c r="D4" s="97"/>
      <c r="E4" s="97"/>
      <c r="F4" s="97"/>
      <c r="G4" s="41"/>
      <c r="H4" s="98"/>
      <c r="I4" s="98"/>
      <c r="J4" s="98"/>
      <c r="K4" s="1" t="s">
        <v>40</v>
      </c>
      <c r="M4" s="98"/>
      <c r="N4" s="98"/>
      <c r="O4" s="98"/>
    </row>
    <row r="5" spans="1:15" ht="15.75" customHeight="1" x14ac:dyDescent="0.2">
      <c r="A5" s="40"/>
      <c r="N5" s="39"/>
    </row>
    <row r="6" spans="1:15" ht="15" customHeight="1" x14ac:dyDescent="0.25">
      <c r="A6" s="99" t="s">
        <v>58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ht="15" customHeight="1" x14ac:dyDescent="0.25">
      <c r="A7" s="38" t="s">
        <v>51</v>
      </c>
      <c r="B7" s="38" t="s">
        <v>65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60" customHeight="1" x14ac:dyDescent="0.2">
      <c r="A8" s="37" t="s">
        <v>39</v>
      </c>
      <c r="B8" s="37" t="s">
        <v>38</v>
      </c>
      <c r="C8" s="36" t="s">
        <v>70</v>
      </c>
      <c r="D8" s="36" t="s">
        <v>71</v>
      </c>
      <c r="E8" s="36" t="s">
        <v>72</v>
      </c>
      <c r="F8" s="36" t="s">
        <v>37</v>
      </c>
      <c r="G8" s="36" t="s">
        <v>36</v>
      </c>
      <c r="H8" s="36" t="s">
        <v>35</v>
      </c>
      <c r="I8" s="35" t="s">
        <v>34</v>
      </c>
      <c r="J8" s="34" t="s">
        <v>33</v>
      </c>
      <c r="K8" s="34" t="s">
        <v>32</v>
      </c>
      <c r="L8" s="33" t="s">
        <v>31</v>
      </c>
      <c r="M8" s="33" t="s">
        <v>30</v>
      </c>
      <c r="N8" s="33" t="s">
        <v>29</v>
      </c>
      <c r="O8" s="33" t="s">
        <v>28</v>
      </c>
    </row>
    <row r="9" spans="1:15" ht="13.5" customHeight="1" x14ac:dyDescent="0.2">
      <c r="A9" s="31"/>
      <c r="B9" s="27" t="s">
        <v>11</v>
      </c>
      <c r="C9" s="32"/>
      <c r="D9" s="32"/>
      <c r="E9" s="32"/>
      <c r="F9" s="31"/>
      <c r="G9" s="31"/>
      <c r="H9" s="30"/>
      <c r="I9" s="29">
        <v>1</v>
      </c>
      <c r="J9" s="29">
        <v>2</v>
      </c>
      <c r="K9" s="29" t="s">
        <v>26</v>
      </c>
      <c r="L9" s="29">
        <v>4</v>
      </c>
      <c r="M9" s="29" t="s">
        <v>25</v>
      </c>
      <c r="N9" s="29" t="s">
        <v>24</v>
      </c>
      <c r="O9" s="49" t="s">
        <v>62</v>
      </c>
    </row>
    <row r="10" spans="1:15" ht="28.5" customHeight="1" x14ac:dyDescent="0.2">
      <c r="A10" s="26" t="s">
        <v>23</v>
      </c>
      <c r="B10" s="28" t="s">
        <v>89</v>
      </c>
      <c r="C10" s="61" t="s">
        <v>73</v>
      </c>
      <c r="D10" s="61" t="s">
        <v>73</v>
      </c>
      <c r="E10" s="61" t="s">
        <v>73</v>
      </c>
      <c r="F10" s="24"/>
      <c r="G10" s="24"/>
      <c r="H10" s="22" t="s">
        <v>7</v>
      </c>
      <c r="I10" s="69">
        <v>5</v>
      </c>
      <c r="J10" s="20"/>
      <c r="K10" s="18">
        <f t="shared" ref="K10:K25" si="0">I10*J10</f>
        <v>0</v>
      </c>
      <c r="L10" s="19"/>
      <c r="M10" s="18">
        <f t="shared" ref="M10:M25" si="1">K10*L10</f>
        <v>0</v>
      </c>
      <c r="N10" s="17">
        <f t="shared" ref="N10:N25" si="2">K10-M10</f>
        <v>0</v>
      </c>
      <c r="O10" s="17">
        <f t="shared" ref="O10:O25" si="3">N10*1.095</f>
        <v>0</v>
      </c>
    </row>
    <row r="11" spans="1:15" ht="26.25" customHeight="1" x14ac:dyDescent="0.2">
      <c r="A11" s="26" t="s">
        <v>22</v>
      </c>
      <c r="B11" s="25" t="s">
        <v>90</v>
      </c>
      <c r="C11" s="61" t="s">
        <v>73</v>
      </c>
      <c r="D11" s="61" t="s">
        <v>73</v>
      </c>
      <c r="E11" s="61" t="s">
        <v>73</v>
      </c>
      <c r="F11" s="24"/>
      <c r="G11" s="24"/>
      <c r="H11" s="22" t="s">
        <v>7</v>
      </c>
      <c r="I11" s="69">
        <v>10</v>
      </c>
      <c r="J11" s="20"/>
      <c r="K11" s="18">
        <f t="shared" si="0"/>
        <v>0</v>
      </c>
      <c r="L11" s="19"/>
      <c r="M11" s="18">
        <f t="shared" si="1"/>
        <v>0</v>
      </c>
      <c r="N11" s="17">
        <f t="shared" si="2"/>
        <v>0</v>
      </c>
      <c r="O11" s="17">
        <f t="shared" si="3"/>
        <v>0</v>
      </c>
    </row>
    <row r="12" spans="1:15" ht="25.5" customHeight="1" x14ac:dyDescent="0.2">
      <c r="A12" s="26" t="s">
        <v>21</v>
      </c>
      <c r="B12" s="25" t="s">
        <v>57</v>
      </c>
      <c r="C12" s="61" t="s">
        <v>73</v>
      </c>
      <c r="D12" s="61" t="s">
        <v>73</v>
      </c>
      <c r="E12" s="61" t="s">
        <v>73</v>
      </c>
      <c r="F12" s="24"/>
      <c r="G12" s="23"/>
      <c r="H12" s="22" t="s">
        <v>7</v>
      </c>
      <c r="I12" s="21">
        <v>10</v>
      </c>
      <c r="J12" s="20"/>
      <c r="K12" s="18">
        <f t="shared" si="0"/>
        <v>0</v>
      </c>
      <c r="L12" s="19"/>
      <c r="M12" s="18">
        <f t="shared" si="1"/>
        <v>0</v>
      </c>
      <c r="N12" s="17">
        <f t="shared" si="2"/>
        <v>0</v>
      </c>
      <c r="O12" s="17">
        <f t="shared" si="3"/>
        <v>0</v>
      </c>
    </row>
    <row r="13" spans="1:15" ht="27" customHeight="1" x14ac:dyDescent="0.2">
      <c r="A13" s="26" t="s">
        <v>20</v>
      </c>
      <c r="B13" s="25" t="s">
        <v>55</v>
      </c>
      <c r="C13" s="61" t="s">
        <v>73</v>
      </c>
      <c r="D13" s="61" t="s">
        <v>73</v>
      </c>
      <c r="E13" s="61" t="s">
        <v>73</v>
      </c>
      <c r="F13" s="24"/>
      <c r="G13" s="23"/>
      <c r="H13" s="22" t="s">
        <v>7</v>
      </c>
      <c r="I13" s="21">
        <v>25</v>
      </c>
      <c r="J13" s="20"/>
      <c r="K13" s="18">
        <f t="shared" si="0"/>
        <v>0</v>
      </c>
      <c r="L13" s="19"/>
      <c r="M13" s="18">
        <f t="shared" si="1"/>
        <v>0</v>
      </c>
      <c r="N13" s="17">
        <f t="shared" si="2"/>
        <v>0</v>
      </c>
      <c r="O13" s="17">
        <f t="shared" si="3"/>
        <v>0</v>
      </c>
    </row>
    <row r="14" spans="1:15" ht="28.5" customHeight="1" x14ac:dyDescent="0.2">
      <c r="A14" s="26" t="s">
        <v>19</v>
      </c>
      <c r="B14" s="25" t="s">
        <v>56</v>
      </c>
      <c r="C14" s="61" t="s">
        <v>73</v>
      </c>
      <c r="D14" s="61" t="s">
        <v>73</v>
      </c>
      <c r="E14" s="61" t="s">
        <v>73</v>
      </c>
      <c r="F14" s="24"/>
      <c r="G14" s="23"/>
      <c r="H14" s="22" t="s">
        <v>7</v>
      </c>
      <c r="I14" s="21">
        <v>15</v>
      </c>
      <c r="J14" s="20"/>
      <c r="K14" s="18">
        <f t="shared" si="0"/>
        <v>0</v>
      </c>
      <c r="L14" s="19"/>
      <c r="M14" s="18">
        <f t="shared" si="1"/>
        <v>0</v>
      </c>
      <c r="N14" s="17">
        <f t="shared" si="2"/>
        <v>0</v>
      </c>
      <c r="O14" s="17">
        <f t="shared" si="3"/>
        <v>0</v>
      </c>
    </row>
    <row r="15" spans="1:15" ht="19.5" customHeight="1" x14ac:dyDescent="0.2">
      <c r="A15" s="26" t="s">
        <v>18</v>
      </c>
      <c r="B15" s="25" t="s">
        <v>99</v>
      </c>
      <c r="C15" s="61" t="s">
        <v>73</v>
      </c>
      <c r="D15" s="61" t="s">
        <v>73</v>
      </c>
      <c r="E15" s="61" t="s">
        <v>73</v>
      </c>
      <c r="F15" s="24"/>
      <c r="G15" s="24"/>
      <c r="H15" s="22" t="s">
        <v>7</v>
      </c>
      <c r="I15" s="21">
        <v>20</v>
      </c>
      <c r="J15" s="20"/>
      <c r="K15" s="18">
        <f t="shared" si="0"/>
        <v>0</v>
      </c>
      <c r="L15" s="19"/>
      <c r="M15" s="18">
        <f t="shared" si="1"/>
        <v>0</v>
      </c>
      <c r="N15" s="17">
        <f t="shared" si="2"/>
        <v>0</v>
      </c>
      <c r="O15" s="17">
        <f t="shared" si="3"/>
        <v>0</v>
      </c>
    </row>
    <row r="16" spans="1:15" ht="26.25" customHeight="1" x14ac:dyDescent="0.2">
      <c r="A16" s="26" t="s">
        <v>17</v>
      </c>
      <c r="B16" s="28" t="s">
        <v>117</v>
      </c>
      <c r="C16" s="61" t="s">
        <v>73</v>
      </c>
      <c r="D16" s="61" t="s">
        <v>73</v>
      </c>
      <c r="E16" s="61" t="s">
        <v>73</v>
      </c>
      <c r="F16" s="24"/>
      <c r="G16" s="24"/>
      <c r="H16" s="22" t="s">
        <v>7</v>
      </c>
      <c r="I16" s="69">
        <v>5</v>
      </c>
      <c r="J16" s="20"/>
      <c r="K16" s="18">
        <f t="shared" si="0"/>
        <v>0</v>
      </c>
      <c r="L16" s="19"/>
      <c r="M16" s="18">
        <f t="shared" si="1"/>
        <v>0</v>
      </c>
      <c r="N16" s="17">
        <f t="shared" si="2"/>
        <v>0</v>
      </c>
      <c r="O16" s="17">
        <f t="shared" si="3"/>
        <v>0</v>
      </c>
    </row>
    <row r="17" spans="1:15" ht="28.5" customHeight="1" x14ac:dyDescent="0.2">
      <c r="A17" s="26" t="s">
        <v>16</v>
      </c>
      <c r="B17" s="28" t="s">
        <v>91</v>
      </c>
      <c r="C17" s="61" t="s">
        <v>73</v>
      </c>
      <c r="D17" s="61" t="s">
        <v>73</v>
      </c>
      <c r="E17" s="61" t="s">
        <v>73</v>
      </c>
      <c r="F17" s="24"/>
      <c r="G17" s="24"/>
      <c r="H17" s="22" t="s">
        <v>7</v>
      </c>
      <c r="I17" s="69">
        <v>5</v>
      </c>
      <c r="J17" s="20"/>
      <c r="K17" s="18">
        <f t="shared" si="0"/>
        <v>0</v>
      </c>
      <c r="L17" s="19"/>
      <c r="M17" s="18">
        <f t="shared" si="1"/>
        <v>0</v>
      </c>
      <c r="N17" s="17">
        <f t="shared" si="2"/>
        <v>0</v>
      </c>
      <c r="O17" s="17">
        <f t="shared" si="3"/>
        <v>0</v>
      </c>
    </row>
    <row r="18" spans="1:15" ht="25.5" customHeight="1" x14ac:dyDescent="0.2">
      <c r="A18" s="26" t="s">
        <v>15</v>
      </c>
      <c r="B18" s="28" t="s">
        <v>92</v>
      </c>
      <c r="C18" s="61" t="s">
        <v>73</v>
      </c>
      <c r="D18" s="61" t="s">
        <v>73</v>
      </c>
      <c r="E18" s="61" t="s">
        <v>73</v>
      </c>
      <c r="F18" s="24"/>
      <c r="G18" s="24"/>
      <c r="H18" s="22" t="s">
        <v>7</v>
      </c>
      <c r="I18" s="69">
        <v>5</v>
      </c>
      <c r="J18" s="20"/>
      <c r="K18" s="18">
        <f t="shared" si="0"/>
        <v>0</v>
      </c>
      <c r="L18" s="19"/>
      <c r="M18" s="18">
        <f t="shared" si="1"/>
        <v>0</v>
      </c>
      <c r="N18" s="17">
        <f t="shared" si="2"/>
        <v>0</v>
      </c>
      <c r="O18" s="17">
        <f t="shared" si="3"/>
        <v>0</v>
      </c>
    </row>
    <row r="19" spans="1:15" ht="27" customHeight="1" x14ac:dyDescent="0.2">
      <c r="A19" s="26" t="s">
        <v>14</v>
      </c>
      <c r="B19" s="28" t="s">
        <v>93</v>
      </c>
      <c r="C19" s="61" t="s">
        <v>73</v>
      </c>
      <c r="D19" s="61" t="s">
        <v>73</v>
      </c>
      <c r="E19" s="61" t="s">
        <v>73</v>
      </c>
      <c r="F19" s="24"/>
      <c r="G19" s="24"/>
      <c r="H19" s="22" t="s">
        <v>7</v>
      </c>
      <c r="I19" s="69">
        <v>5</v>
      </c>
      <c r="J19" s="20"/>
      <c r="K19" s="18">
        <f t="shared" si="0"/>
        <v>0</v>
      </c>
      <c r="L19" s="19"/>
      <c r="M19" s="18">
        <f t="shared" si="1"/>
        <v>0</v>
      </c>
      <c r="N19" s="17">
        <f t="shared" si="2"/>
        <v>0</v>
      </c>
      <c r="O19" s="17">
        <f t="shared" si="3"/>
        <v>0</v>
      </c>
    </row>
    <row r="20" spans="1:15" ht="28.5" customHeight="1" x14ac:dyDescent="0.2">
      <c r="A20" s="26" t="s">
        <v>13</v>
      </c>
      <c r="B20" s="28" t="s">
        <v>94</v>
      </c>
      <c r="C20" s="61" t="s">
        <v>73</v>
      </c>
      <c r="D20" s="61" t="s">
        <v>73</v>
      </c>
      <c r="E20" s="61" t="s">
        <v>73</v>
      </c>
      <c r="F20" s="24"/>
      <c r="G20" s="24"/>
      <c r="H20" s="22" t="s">
        <v>7</v>
      </c>
      <c r="I20" s="69">
        <v>6</v>
      </c>
      <c r="J20" s="20"/>
      <c r="K20" s="18">
        <f t="shared" si="0"/>
        <v>0</v>
      </c>
      <c r="L20" s="19"/>
      <c r="M20" s="18">
        <f t="shared" si="1"/>
        <v>0</v>
      </c>
      <c r="N20" s="17">
        <f t="shared" si="2"/>
        <v>0</v>
      </c>
      <c r="O20" s="17">
        <f t="shared" si="3"/>
        <v>0</v>
      </c>
    </row>
    <row r="21" spans="1:15" ht="30.75" customHeight="1" x14ac:dyDescent="0.2">
      <c r="A21" s="26" t="s">
        <v>12</v>
      </c>
      <c r="B21" s="28" t="s">
        <v>119</v>
      </c>
      <c r="C21" s="61" t="s">
        <v>73</v>
      </c>
      <c r="D21" s="61" t="s">
        <v>73</v>
      </c>
      <c r="E21" s="61" t="s">
        <v>73</v>
      </c>
      <c r="F21" s="24"/>
      <c r="G21" s="24"/>
      <c r="H21" s="22" t="s">
        <v>7</v>
      </c>
      <c r="I21" s="69">
        <v>6</v>
      </c>
      <c r="J21" s="20"/>
      <c r="K21" s="18">
        <f t="shared" si="0"/>
        <v>0</v>
      </c>
      <c r="L21" s="19"/>
      <c r="M21" s="18">
        <f t="shared" si="1"/>
        <v>0</v>
      </c>
      <c r="N21" s="17">
        <f t="shared" si="2"/>
        <v>0</v>
      </c>
      <c r="O21" s="17">
        <f t="shared" si="3"/>
        <v>0</v>
      </c>
    </row>
    <row r="22" spans="1:15" ht="28.5" customHeight="1" x14ac:dyDescent="0.2">
      <c r="A22" s="26" t="s">
        <v>10</v>
      </c>
      <c r="B22" s="28" t="s">
        <v>95</v>
      </c>
      <c r="C22" s="61" t="s">
        <v>73</v>
      </c>
      <c r="D22" s="61" t="s">
        <v>73</v>
      </c>
      <c r="E22" s="61" t="s">
        <v>73</v>
      </c>
      <c r="F22" s="24"/>
      <c r="G22" s="24"/>
      <c r="H22" s="22" t="s">
        <v>7</v>
      </c>
      <c r="I22" s="69">
        <v>15</v>
      </c>
      <c r="J22" s="20"/>
      <c r="K22" s="18">
        <f t="shared" si="0"/>
        <v>0</v>
      </c>
      <c r="L22" s="19"/>
      <c r="M22" s="18">
        <f t="shared" si="1"/>
        <v>0</v>
      </c>
      <c r="N22" s="17">
        <f t="shared" si="2"/>
        <v>0</v>
      </c>
      <c r="O22" s="17">
        <f t="shared" si="3"/>
        <v>0</v>
      </c>
    </row>
    <row r="23" spans="1:15" ht="29.25" customHeight="1" x14ac:dyDescent="0.2">
      <c r="A23" s="26" t="s">
        <v>9</v>
      </c>
      <c r="B23" s="28" t="s">
        <v>96</v>
      </c>
      <c r="C23" s="61" t="s">
        <v>73</v>
      </c>
      <c r="D23" s="61" t="s">
        <v>73</v>
      </c>
      <c r="E23" s="61" t="s">
        <v>73</v>
      </c>
      <c r="F23" s="24"/>
      <c r="G23" s="24"/>
      <c r="H23" s="22" t="s">
        <v>7</v>
      </c>
      <c r="I23" s="69">
        <v>10</v>
      </c>
      <c r="J23" s="20"/>
      <c r="K23" s="18">
        <f t="shared" si="0"/>
        <v>0</v>
      </c>
      <c r="L23" s="19"/>
      <c r="M23" s="18">
        <f t="shared" si="1"/>
        <v>0</v>
      </c>
      <c r="N23" s="17">
        <f t="shared" si="2"/>
        <v>0</v>
      </c>
      <c r="O23" s="17">
        <f t="shared" si="3"/>
        <v>0</v>
      </c>
    </row>
    <row r="24" spans="1:15" ht="31.5" customHeight="1" x14ac:dyDescent="0.2">
      <c r="A24" s="26" t="s">
        <v>67</v>
      </c>
      <c r="B24" s="25" t="s">
        <v>118</v>
      </c>
      <c r="C24" s="61" t="s">
        <v>73</v>
      </c>
      <c r="D24" s="61" t="s">
        <v>73</v>
      </c>
      <c r="E24" s="61" t="s">
        <v>73</v>
      </c>
      <c r="F24" s="24"/>
      <c r="G24" s="23"/>
      <c r="H24" s="22" t="s">
        <v>7</v>
      </c>
      <c r="I24" s="21">
        <v>15</v>
      </c>
      <c r="J24" s="20"/>
      <c r="K24" s="18">
        <f t="shared" si="0"/>
        <v>0</v>
      </c>
      <c r="L24" s="19"/>
      <c r="M24" s="18">
        <f t="shared" si="1"/>
        <v>0</v>
      </c>
      <c r="N24" s="17">
        <f t="shared" si="2"/>
        <v>0</v>
      </c>
      <c r="O24" s="17">
        <f t="shared" si="3"/>
        <v>0</v>
      </c>
    </row>
    <row r="25" spans="1:15" ht="24" customHeight="1" thickBot="1" x14ac:dyDescent="0.25">
      <c r="A25" s="26" t="s">
        <v>68</v>
      </c>
      <c r="B25" s="25" t="s">
        <v>52</v>
      </c>
      <c r="C25" s="61" t="s">
        <v>73</v>
      </c>
      <c r="D25" s="61" t="s">
        <v>73</v>
      </c>
      <c r="E25" s="61" t="s">
        <v>73</v>
      </c>
      <c r="F25" s="24"/>
      <c r="G25" s="24"/>
      <c r="H25" s="22" t="s">
        <v>7</v>
      </c>
      <c r="I25" s="21">
        <v>20</v>
      </c>
      <c r="J25" s="20"/>
      <c r="K25" s="18">
        <f t="shared" si="0"/>
        <v>0</v>
      </c>
      <c r="L25" s="19"/>
      <c r="M25" s="18">
        <f t="shared" si="1"/>
        <v>0</v>
      </c>
      <c r="N25" s="17">
        <f t="shared" si="2"/>
        <v>0</v>
      </c>
      <c r="O25" s="86">
        <f t="shared" si="3"/>
        <v>0</v>
      </c>
    </row>
    <row r="26" spans="1:15" ht="21" customHeight="1" thickBot="1" x14ac:dyDescent="0.25">
      <c r="A26" s="15"/>
      <c r="B26" s="100" t="s">
        <v>6</v>
      </c>
      <c r="C26" s="101"/>
      <c r="D26" s="101"/>
      <c r="E26" s="101"/>
      <c r="F26" s="101"/>
      <c r="G26" s="101"/>
      <c r="H26" s="102"/>
      <c r="I26" s="102"/>
      <c r="J26" s="102"/>
      <c r="K26" s="102"/>
      <c r="L26" s="102"/>
      <c r="M26" s="102"/>
      <c r="N26" s="14">
        <f>SUM(N10:N25)</f>
        <v>0</v>
      </c>
      <c r="O26" s="14">
        <f>SUM(O10:O25)</f>
        <v>0</v>
      </c>
    </row>
    <row r="27" spans="1:15" ht="15" customHeight="1" x14ac:dyDescent="0.2">
      <c r="A27" s="8"/>
      <c r="B27" s="8"/>
      <c r="F27" s="8"/>
      <c r="G27" s="8"/>
      <c r="H27" s="4"/>
      <c r="I27" s="4"/>
      <c r="J27" s="4"/>
      <c r="K27" s="4"/>
      <c r="L27" s="4"/>
      <c r="M27" s="4"/>
      <c r="N27" s="3"/>
      <c r="O27" s="4"/>
    </row>
    <row r="28" spans="1:15" ht="15" customHeight="1" x14ac:dyDescent="0.2">
      <c r="A28" s="95" t="s">
        <v>5</v>
      </c>
      <c r="B28" s="95"/>
      <c r="C28" s="95"/>
      <c r="D28" s="95"/>
      <c r="E28" s="95"/>
      <c r="F28" s="95"/>
      <c r="G28" s="95"/>
      <c r="H28" s="96"/>
      <c r="I28" s="96"/>
      <c r="J28" s="96"/>
      <c r="K28" s="4"/>
      <c r="L28" s="4"/>
      <c r="M28" s="4"/>
      <c r="N28" s="3"/>
      <c r="O28" s="4"/>
    </row>
    <row r="29" spans="1:15" ht="15" customHeight="1" x14ac:dyDescent="0.2">
      <c r="A29" s="95" t="s">
        <v>4</v>
      </c>
      <c r="B29" s="95"/>
      <c r="C29" s="95"/>
      <c r="D29" s="95"/>
      <c r="E29" s="95"/>
      <c r="F29" s="95"/>
      <c r="G29" s="95"/>
      <c r="H29" s="96"/>
      <c r="I29" s="96"/>
      <c r="J29" s="96"/>
      <c r="K29" s="96"/>
      <c r="L29" s="96"/>
      <c r="M29" s="4"/>
      <c r="N29" s="3"/>
      <c r="O29" s="4"/>
    </row>
    <row r="30" spans="1:15" ht="15" customHeight="1" x14ac:dyDescent="0.2">
      <c r="A30" s="12" t="s">
        <v>3</v>
      </c>
      <c r="B30" s="12"/>
      <c r="C30" s="8"/>
      <c r="D30" s="8"/>
      <c r="E30" s="8"/>
      <c r="F30" s="12"/>
      <c r="G30" s="12"/>
      <c r="H30" s="11"/>
      <c r="I30" s="10"/>
      <c r="J30" s="4"/>
      <c r="K30" s="4"/>
      <c r="L30" s="4"/>
      <c r="M30" s="4"/>
      <c r="N30" s="3"/>
      <c r="O30" s="4"/>
    </row>
    <row r="31" spans="1:15" ht="15" customHeight="1" x14ac:dyDescent="0.2">
      <c r="A31" s="12"/>
      <c r="B31" s="12"/>
      <c r="C31" s="8"/>
      <c r="D31" s="8"/>
      <c r="E31" s="8"/>
      <c r="F31" s="12"/>
      <c r="G31" s="12"/>
      <c r="H31" s="11"/>
      <c r="I31" s="10"/>
      <c r="J31" s="4"/>
      <c r="K31" s="4"/>
      <c r="L31" s="4"/>
      <c r="M31" s="4"/>
      <c r="N31" s="3"/>
      <c r="O31" s="4"/>
    </row>
    <row r="32" spans="1:15" ht="15" customHeight="1" x14ac:dyDescent="0.2">
      <c r="A32" s="95" t="s">
        <v>97</v>
      </c>
      <c r="B32" s="95"/>
      <c r="C32" s="95"/>
      <c r="D32" s="95"/>
      <c r="E32" s="95"/>
      <c r="F32" s="95"/>
      <c r="G32" s="95"/>
      <c r="H32" s="96"/>
      <c r="I32" s="96"/>
      <c r="J32" s="96"/>
      <c r="K32" s="96"/>
      <c r="L32" s="4"/>
      <c r="M32" s="4"/>
      <c r="N32" s="3"/>
      <c r="O32" s="4"/>
    </row>
    <row r="33" spans="1:15" ht="15" customHeight="1" x14ac:dyDescent="0.2">
      <c r="A33" s="8"/>
      <c r="B33" s="8"/>
      <c r="C33" s="55"/>
      <c r="D33" s="55"/>
      <c r="E33" s="55"/>
      <c r="F33" s="8"/>
      <c r="G33" s="8"/>
      <c r="H33" s="4"/>
      <c r="I33" s="5"/>
      <c r="J33" s="4"/>
      <c r="K33" s="4"/>
      <c r="L33" s="4"/>
      <c r="M33" s="4"/>
      <c r="N33" s="3"/>
      <c r="O33" s="4"/>
    </row>
    <row r="34" spans="1:15" ht="15" customHeight="1" x14ac:dyDescent="0.2">
      <c r="A34" s="95" t="s">
        <v>2</v>
      </c>
      <c r="B34" s="95"/>
      <c r="F34" s="8"/>
      <c r="G34" s="8"/>
      <c r="H34" s="4"/>
      <c r="I34" s="5"/>
      <c r="J34" s="4"/>
      <c r="K34" s="4"/>
      <c r="L34" s="4"/>
      <c r="M34" s="4" t="s">
        <v>1</v>
      </c>
      <c r="N34" s="8"/>
      <c r="O34" s="9"/>
    </row>
    <row r="35" spans="1:15" ht="15" customHeight="1" x14ac:dyDescent="0.2">
      <c r="A35" s="95" t="s">
        <v>0</v>
      </c>
      <c r="B35" s="95"/>
      <c r="F35" s="8"/>
      <c r="G35" s="8"/>
      <c r="H35" s="4"/>
      <c r="I35" s="5"/>
      <c r="J35" s="7"/>
      <c r="K35" s="7"/>
      <c r="L35" s="7"/>
      <c r="M35" s="7" t="s">
        <v>0</v>
      </c>
      <c r="N35" s="7"/>
      <c r="O35" s="7"/>
    </row>
    <row r="36" spans="1:15" ht="15" customHeight="1" x14ac:dyDescent="0.2">
      <c r="A36" s="6"/>
      <c r="B36" s="4"/>
      <c r="F36" s="4"/>
      <c r="G36" s="4"/>
      <c r="H36" s="4"/>
      <c r="I36" s="5"/>
      <c r="J36" s="7"/>
      <c r="K36" s="7"/>
      <c r="L36" s="7"/>
      <c r="M36" s="7"/>
      <c r="N36" s="7"/>
      <c r="O36" s="7"/>
    </row>
    <row r="37" spans="1:15" ht="15" customHeight="1" x14ac:dyDescent="0.2">
      <c r="A37" s="6"/>
      <c r="B37" s="54"/>
      <c r="F37" s="4"/>
      <c r="G37" s="4"/>
      <c r="H37" s="4"/>
      <c r="I37" s="5"/>
      <c r="J37" s="4"/>
      <c r="K37" s="4"/>
      <c r="L37" s="4"/>
      <c r="M37" s="4"/>
      <c r="N37" s="3"/>
      <c r="O37" s="4"/>
    </row>
  </sheetData>
  <mergeCells count="16">
    <mergeCell ref="A4:F4"/>
    <mergeCell ref="H4:J4"/>
    <mergeCell ref="M4:O4"/>
    <mergeCell ref="A6:O6"/>
    <mergeCell ref="B26:M26"/>
    <mergeCell ref="H1:J1"/>
    <mergeCell ref="A2:F2"/>
    <mergeCell ref="M2:O2"/>
    <mergeCell ref="A3:F3"/>
    <mergeCell ref="H3:J3"/>
    <mergeCell ref="M3:O3"/>
    <mergeCell ref="A29:L29"/>
    <mergeCell ref="A32:K32"/>
    <mergeCell ref="A34:B34"/>
    <mergeCell ref="A35:B35"/>
    <mergeCell ref="A28:J28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19" workbookViewId="0">
      <selection activeCell="F30" sqref="F30"/>
    </sheetView>
  </sheetViews>
  <sheetFormatPr defaultRowHeight="12.75" x14ac:dyDescent="0.2"/>
  <cols>
    <col min="1" max="1" width="4.85546875" style="1" customWidth="1"/>
    <col min="2" max="2" width="59" style="1" customWidth="1"/>
    <col min="3" max="3" width="12" style="1" customWidth="1"/>
    <col min="4" max="4" width="12.140625" style="1" customWidth="1"/>
    <col min="5" max="5" width="11.5703125" style="1" bestFit="1" customWidth="1"/>
    <col min="6" max="6" width="20.425781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5" width="9.85546875" style="1" customWidth="1"/>
    <col min="16" max="17" width="9.140625" style="1"/>
    <col min="18" max="18" width="54" style="1" bestFit="1" customWidth="1"/>
    <col min="19" max="20" width="11.85546875" style="1" customWidth="1"/>
    <col min="21" max="21" width="13" style="1" customWidth="1"/>
    <col min="22" max="22" width="12.42578125" style="1" customWidth="1"/>
    <col min="23" max="16384" width="9.140625" style="1"/>
  </cols>
  <sheetData>
    <row r="1" spans="1:15" ht="14.25" customHeight="1" thickBot="1" x14ac:dyDescent="0.25">
      <c r="A1" s="44" t="s">
        <v>47</v>
      </c>
      <c r="H1" s="103"/>
      <c r="I1" s="103"/>
      <c r="J1" s="103"/>
      <c r="K1" s="43"/>
      <c r="L1" s="1" t="s">
        <v>46</v>
      </c>
      <c r="M1" s="43"/>
      <c r="N1" s="43"/>
      <c r="O1" s="42" t="s">
        <v>45</v>
      </c>
    </row>
    <row r="2" spans="1:15" ht="15" customHeight="1" x14ac:dyDescent="0.2">
      <c r="A2" s="97" t="s">
        <v>44</v>
      </c>
      <c r="B2" s="97"/>
      <c r="C2" s="97"/>
      <c r="D2" s="97"/>
      <c r="E2" s="97"/>
      <c r="F2" s="98"/>
      <c r="G2" s="41"/>
      <c r="L2" s="1" t="s">
        <v>43</v>
      </c>
    </row>
    <row r="3" spans="1:15" ht="15" customHeight="1" x14ac:dyDescent="0.2">
      <c r="A3" s="97" t="s">
        <v>42</v>
      </c>
      <c r="B3" s="97"/>
      <c r="C3" s="97"/>
      <c r="D3" s="97"/>
      <c r="E3" s="97"/>
      <c r="F3" s="98"/>
      <c r="G3" s="41"/>
      <c r="H3" s="98"/>
      <c r="I3" s="98"/>
      <c r="J3" s="98"/>
      <c r="L3" s="1" t="s">
        <v>48</v>
      </c>
    </row>
    <row r="4" spans="1:15" ht="15" customHeight="1" x14ac:dyDescent="0.2">
      <c r="A4" s="97" t="s">
        <v>41</v>
      </c>
      <c r="B4" s="97"/>
      <c r="C4" s="97"/>
      <c r="D4" s="97"/>
      <c r="E4" s="97"/>
      <c r="F4" s="97"/>
      <c r="G4" s="41"/>
      <c r="H4" s="98"/>
      <c r="I4" s="98"/>
      <c r="J4" s="98"/>
      <c r="L4" s="1" t="s">
        <v>40</v>
      </c>
      <c r="M4" s="98" t="s">
        <v>40</v>
      </c>
      <c r="N4" s="98"/>
      <c r="O4" s="98"/>
    </row>
    <row r="5" spans="1:15" ht="15.75" customHeight="1" x14ac:dyDescent="0.2">
      <c r="A5" s="40"/>
      <c r="N5" s="39"/>
    </row>
    <row r="6" spans="1:15" ht="15" customHeight="1" x14ac:dyDescent="0.25">
      <c r="A6" s="99" t="s">
        <v>58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ht="15" customHeight="1" x14ac:dyDescent="0.25">
      <c r="A7" s="38" t="s">
        <v>53</v>
      </c>
      <c r="B7" s="38" t="s">
        <v>66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58.5" customHeight="1" x14ac:dyDescent="0.2">
      <c r="A8" s="37" t="s">
        <v>39</v>
      </c>
      <c r="B8" s="37" t="s">
        <v>38</v>
      </c>
      <c r="C8" s="36" t="s">
        <v>70</v>
      </c>
      <c r="D8" s="36" t="s">
        <v>71</v>
      </c>
      <c r="E8" s="36" t="s">
        <v>72</v>
      </c>
      <c r="F8" s="36" t="s">
        <v>37</v>
      </c>
      <c r="G8" s="36" t="s">
        <v>36</v>
      </c>
      <c r="H8" s="36" t="s">
        <v>35</v>
      </c>
      <c r="I8" s="35" t="s">
        <v>34</v>
      </c>
      <c r="J8" s="34" t="s">
        <v>33</v>
      </c>
      <c r="K8" s="34" t="s">
        <v>32</v>
      </c>
      <c r="L8" s="33" t="s">
        <v>31</v>
      </c>
      <c r="M8" s="33" t="s">
        <v>30</v>
      </c>
      <c r="N8" s="33" t="s">
        <v>29</v>
      </c>
      <c r="O8" s="33" t="s">
        <v>28</v>
      </c>
    </row>
    <row r="9" spans="1:15" ht="13.5" customHeight="1" x14ac:dyDescent="0.2">
      <c r="A9" s="31"/>
      <c r="B9" s="27" t="s">
        <v>8</v>
      </c>
      <c r="C9" s="32"/>
      <c r="D9" s="32"/>
      <c r="E9" s="32"/>
      <c r="F9" s="31"/>
      <c r="G9" s="31"/>
      <c r="H9" s="30"/>
      <c r="I9" s="29">
        <v>1</v>
      </c>
      <c r="J9" s="29">
        <v>2</v>
      </c>
      <c r="K9" s="29" t="s">
        <v>26</v>
      </c>
      <c r="L9" s="29">
        <v>4</v>
      </c>
      <c r="M9" s="29" t="s">
        <v>25</v>
      </c>
      <c r="N9" s="29" t="s">
        <v>24</v>
      </c>
      <c r="O9" s="49" t="s">
        <v>62</v>
      </c>
    </row>
    <row r="10" spans="1:15" ht="37.5" customHeight="1" x14ac:dyDescent="0.2">
      <c r="A10" s="26" t="s">
        <v>23</v>
      </c>
      <c r="B10" s="56" t="s">
        <v>120</v>
      </c>
      <c r="C10" s="61" t="s">
        <v>85</v>
      </c>
      <c r="D10" s="61" t="s">
        <v>73</v>
      </c>
      <c r="E10" s="61" t="s">
        <v>73</v>
      </c>
      <c r="F10" s="68"/>
      <c r="G10" s="63"/>
      <c r="H10" s="58" t="s">
        <v>7</v>
      </c>
      <c r="I10" s="59">
        <v>20</v>
      </c>
      <c r="J10" s="60"/>
      <c r="K10" s="18">
        <f t="shared" ref="K10:K23" si="0">I10*J10</f>
        <v>0</v>
      </c>
      <c r="L10" s="19"/>
      <c r="M10" s="18">
        <f t="shared" ref="M10:M23" si="1">K10*L10</f>
        <v>0</v>
      </c>
      <c r="N10" s="17">
        <f t="shared" ref="N10:N23" si="2">K10-M10</f>
        <v>0</v>
      </c>
      <c r="O10" s="17">
        <f t="shared" ref="O10:O23" si="3">N10*1.095</f>
        <v>0</v>
      </c>
    </row>
    <row r="11" spans="1:15" ht="39" customHeight="1" x14ac:dyDescent="0.2">
      <c r="A11" s="26" t="s">
        <v>22</v>
      </c>
      <c r="B11" s="56" t="s">
        <v>121</v>
      </c>
      <c r="C11" s="61" t="s">
        <v>73</v>
      </c>
      <c r="D11" s="61" t="s">
        <v>73</v>
      </c>
      <c r="E11" s="61" t="s">
        <v>73</v>
      </c>
      <c r="F11" s="68"/>
      <c r="G11" s="63"/>
      <c r="H11" s="58" t="s">
        <v>7</v>
      </c>
      <c r="I11" s="59">
        <v>10</v>
      </c>
      <c r="J11" s="60"/>
      <c r="K11" s="18">
        <f t="shared" si="0"/>
        <v>0</v>
      </c>
      <c r="L11" s="19"/>
      <c r="M11" s="18">
        <f t="shared" si="1"/>
        <v>0</v>
      </c>
      <c r="N11" s="17">
        <f t="shared" si="2"/>
        <v>0</v>
      </c>
      <c r="O11" s="17">
        <f t="shared" si="3"/>
        <v>0</v>
      </c>
    </row>
    <row r="12" spans="1:15" ht="33" customHeight="1" x14ac:dyDescent="0.2">
      <c r="A12" s="26" t="s">
        <v>21</v>
      </c>
      <c r="B12" s="56" t="s">
        <v>122</v>
      </c>
      <c r="C12" s="61" t="s">
        <v>73</v>
      </c>
      <c r="D12" s="61" t="s">
        <v>73</v>
      </c>
      <c r="E12" s="61" t="s">
        <v>73</v>
      </c>
      <c r="F12" s="68"/>
      <c r="G12" s="63"/>
      <c r="H12" s="58" t="s">
        <v>7</v>
      </c>
      <c r="I12" s="59">
        <v>15</v>
      </c>
      <c r="J12" s="60"/>
      <c r="K12" s="18">
        <f t="shared" si="0"/>
        <v>0</v>
      </c>
      <c r="L12" s="19"/>
      <c r="M12" s="18">
        <f t="shared" si="1"/>
        <v>0</v>
      </c>
      <c r="N12" s="17">
        <f t="shared" si="2"/>
        <v>0</v>
      </c>
      <c r="O12" s="17">
        <f t="shared" si="3"/>
        <v>0</v>
      </c>
    </row>
    <row r="13" spans="1:15" ht="33.75" customHeight="1" x14ac:dyDescent="0.2">
      <c r="A13" s="26" t="s">
        <v>20</v>
      </c>
      <c r="B13" s="56" t="s">
        <v>123</v>
      </c>
      <c r="C13" s="61" t="s">
        <v>73</v>
      </c>
      <c r="D13" s="61" t="s">
        <v>73</v>
      </c>
      <c r="E13" s="61" t="s">
        <v>73</v>
      </c>
      <c r="F13" s="68"/>
      <c r="G13" s="63"/>
      <c r="H13" s="58" t="s">
        <v>7</v>
      </c>
      <c r="I13" s="59">
        <v>20</v>
      </c>
      <c r="J13" s="60"/>
      <c r="K13" s="18">
        <f t="shared" si="0"/>
        <v>0</v>
      </c>
      <c r="L13" s="19"/>
      <c r="M13" s="18">
        <f t="shared" si="1"/>
        <v>0</v>
      </c>
      <c r="N13" s="17">
        <f t="shared" si="2"/>
        <v>0</v>
      </c>
      <c r="O13" s="17">
        <f t="shared" si="3"/>
        <v>0</v>
      </c>
    </row>
    <row r="14" spans="1:15" ht="34.5" customHeight="1" x14ac:dyDescent="0.2">
      <c r="A14" s="26" t="s">
        <v>19</v>
      </c>
      <c r="B14" s="56" t="s">
        <v>124</v>
      </c>
      <c r="C14" s="61" t="s">
        <v>85</v>
      </c>
      <c r="D14" s="61" t="s">
        <v>73</v>
      </c>
      <c r="E14" s="61" t="s">
        <v>73</v>
      </c>
      <c r="F14" s="68"/>
      <c r="G14" s="63"/>
      <c r="H14" s="58" t="s">
        <v>7</v>
      </c>
      <c r="I14" s="59">
        <v>10</v>
      </c>
      <c r="J14" s="60"/>
      <c r="K14" s="18">
        <f t="shared" si="0"/>
        <v>0</v>
      </c>
      <c r="L14" s="19"/>
      <c r="M14" s="18">
        <f t="shared" si="1"/>
        <v>0</v>
      </c>
      <c r="N14" s="17">
        <f t="shared" si="2"/>
        <v>0</v>
      </c>
      <c r="O14" s="17">
        <f t="shared" si="3"/>
        <v>0</v>
      </c>
    </row>
    <row r="15" spans="1:15" ht="35.25" customHeight="1" x14ac:dyDescent="0.2">
      <c r="A15" s="26" t="s">
        <v>18</v>
      </c>
      <c r="B15" s="56" t="s">
        <v>125</v>
      </c>
      <c r="C15" s="61" t="s">
        <v>85</v>
      </c>
      <c r="D15" s="61" t="s">
        <v>73</v>
      </c>
      <c r="E15" s="61" t="s">
        <v>73</v>
      </c>
      <c r="F15" s="68"/>
      <c r="G15" s="63"/>
      <c r="H15" s="58" t="s">
        <v>7</v>
      </c>
      <c r="I15" s="59">
        <v>15</v>
      </c>
      <c r="J15" s="60"/>
      <c r="K15" s="18">
        <f t="shared" si="0"/>
        <v>0</v>
      </c>
      <c r="L15" s="19"/>
      <c r="M15" s="18">
        <f t="shared" si="1"/>
        <v>0</v>
      </c>
      <c r="N15" s="17">
        <f t="shared" si="2"/>
        <v>0</v>
      </c>
      <c r="O15" s="17">
        <f t="shared" si="3"/>
        <v>0</v>
      </c>
    </row>
    <row r="16" spans="1:15" ht="34.5" customHeight="1" x14ac:dyDescent="0.2">
      <c r="A16" s="26" t="s">
        <v>17</v>
      </c>
      <c r="B16" s="56" t="s">
        <v>126</v>
      </c>
      <c r="C16" s="61" t="s">
        <v>73</v>
      </c>
      <c r="D16" s="61" t="s">
        <v>73</v>
      </c>
      <c r="E16" s="61" t="s">
        <v>73</v>
      </c>
      <c r="F16" s="68"/>
      <c r="G16" s="63"/>
      <c r="H16" s="58" t="s">
        <v>7</v>
      </c>
      <c r="I16" s="59">
        <v>15</v>
      </c>
      <c r="J16" s="60"/>
      <c r="K16" s="18">
        <f t="shared" si="0"/>
        <v>0</v>
      </c>
      <c r="L16" s="19"/>
      <c r="M16" s="18">
        <f t="shared" si="1"/>
        <v>0</v>
      </c>
      <c r="N16" s="17">
        <f t="shared" si="2"/>
        <v>0</v>
      </c>
      <c r="O16" s="17">
        <f t="shared" si="3"/>
        <v>0</v>
      </c>
    </row>
    <row r="17" spans="1:15" ht="36" customHeight="1" x14ac:dyDescent="0.2">
      <c r="A17" s="26" t="s">
        <v>16</v>
      </c>
      <c r="B17" s="56" t="s">
        <v>127</v>
      </c>
      <c r="C17" s="61" t="s">
        <v>73</v>
      </c>
      <c r="D17" s="61" t="s">
        <v>73</v>
      </c>
      <c r="E17" s="61" t="s">
        <v>73</v>
      </c>
      <c r="F17" s="68"/>
      <c r="G17" s="63"/>
      <c r="H17" s="58" t="s">
        <v>7</v>
      </c>
      <c r="I17" s="59">
        <v>10</v>
      </c>
      <c r="J17" s="60"/>
      <c r="K17" s="18">
        <f t="shared" si="0"/>
        <v>0</v>
      </c>
      <c r="L17" s="19"/>
      <c r="M17" s="18">
        <f t="shared" si="1"/>
        <v>0</v>
      </c>
      <c r="N17" s="17">
        <f t="shared" si="2"/>
        <v>0</v>
      </c>
      <c r="O17" s="17">
        <f t="shared" si="3"/>
        <v>0</v>
      </c>
    </row>
    <row r="18" spans="1:15" ht="36.75" customHeight="1" x14ac:dyDescent="0.2">
      <c r="A18" s="26" t="s">
        <v>15</v>
      </c>
      <c r="B18" s="56" t="s">
        <v>128</v>
      </c>
      <c r="C18" s="61" t="s">
        <v>73</v>
      </c>
      <c r="D18" s="61" t="s">
        <v>73</v>
      </c>
      <c r="E18" s="61" t="s">
        <v>73</v>
      </c>
      <c r="F18" s="68"/>
      <c r="G18" s="63"/>
      <c r="H18" s="58" t="s">
        <v>7</v>
      </c>
      <c r="I18" s="59">
        <v>20</v>
      </c>
      <c r="J18" s="60"/>
      <c r="K18" s="18">
        <f t="shared" si="0"/>
        <v>0</v>
      </c>
      <c r="L18" s="19"/>
      <c r="M18" s="18">
        <f t="shared" si="1"/>
        <v>0</v>
      </c>
      <c r="N18" s="17">
        <f t="shared" si="2"/>
        <v>0</v>
      </c>
      <c r="O18" s="17">
        <f t="shared" si="3"/>
        <v>0</v>
      </c>
    </row>
    <row r="19" spans="1:15" ht="36.75" customHeight="1" x14ac:dyDescent="0.2">
      <c r="A19" s="26" t="s">
        <v>14</v>
      </c>
      <c r="B19" s="56" t="s">
        <v>129</v>
      </c>
      <c r="C19" s="61" t="s">
        <v>73</v>
      </c>
      <c r="D19" s="61" t="s">
        <v>73</v>
      </c>
      <c r="E19" s="61" t="s">
        <v>73</v>
      </c>
      <c r="F19" s="68"/>
      <c r="G19" s="63"/>
      <c r="H19" s="58" t="s">
        <v>7</v>
      </c>
      <c r="I19" s="59">
        <v>10</v>
      </c>
      <c r="J19" s="60"/>
      <c r="K19" s="18">
        <f t="shared" si="0"/>
        <v>0</v>
      </c>
      <c r="L19" s="19"/>
      <c r="M19" s="18">
        <f t="shared" si="1"/>
        <v>0</v>
      </c>
      <c r="N19" s="17">
        <f t="shared" si="2"/>
        <v>0</v>
      </c>
      <c r="O19" s="17">
        <f t="shared" si="3"/>
        <v>0</v>
      </c>
    </row>
    <row r="20" spans="1:15" ht="33" customHeight="1" x14ac:dyDescent="0.2">
      <c r="A20" s="26" t="s">
        <v>13</v>
      </c>
      <c r="B20" s="56" t="s">
        <v>130</v>
      </c>
      <c r="C20" s="61" t="s">
        <v>85</v>
      </c>
      <c r="D20" s="61" t="s">
        <v>73</v>
      </c>
      <c r="E20" s="61" t="s">
        <v>73</v>
      </c>
      <c r="F20" s="68"/>
      <c r="G20" s="63"/>
      <c r="H20" s="58" t="s">
        <v>7</v>
      </c>
      <c r="I20" s="59">
        <v>50</v>
      </c>
      <c r="J20" s="60"/>
      <c r="K20" s="18">
        <f t="shared" si="0"/>
        <v>0</v>
      </c>
      <c r="L20" s="19"/>
      <c r="M20" s="18">
        <f t="shared" si="1"/>
        <v>0</v>
      </c>
      <c r="N20" s="17">
        <f t="shared" si="2"/>
        <v>0</v>
      </c>
      <c r="O20" s="17">
        <f t="shared" si="3"/>
        <v>0</v>
      </c>
    </row>
    <row r="21" spans="1:15" ht="40.5" customHeight="1" x14ac:dyDescent="0.2">
      <c r="A21" s="26" t="s">
        <v>12</v>
      </c>
      <c r="B21" s="56" t="s">
        <v>131</v>
      </c>
      <c r="C21" s="61" t="s">
        <v>85</v>
      </c>
      <c r="D21" s="61" t="s">
        <v>73</v>
      </c>
      <c r="E21" s="61" t="s">
        <v>73</v>
      </c>
      <c r="F21" s="68"/>
      <c r="G21" s="63"/>
      <c r="H21" s="58" t="s">
        <v>7</v>
      </c>
      <c r="I21" s="59">
        <v>30</v>
      </c>
      <c r="J21" s="60"/>
      <c r="K21" s="18">
        <f t="shared" si="0"/>
        <v>0</v>
      </c>
      <c r="L21" s="19"/>
      <c r="M21" s="18">
        <f t="shared" si="1"/>
        <v>0</v>
      </c>
      <c r="N21" s="17">
        <f t="shared" si="2"/>
        <v>0</v>
      </c>
      <c r="O21" s="17">
        <f t="shared" si="3"/>
        <v>0</v>
      </c>
    </row>
    <row r="22" spans="1:15" ht="33.75" customHeight="1" x14ac:dyDescent="0.2">
      <c r="A22" s="26" t="s">
        <v>10</v>
      </c>
      <c r="B22" s="56" t="s">
        <v>132</v>
      </c>
      <c r="C22" s="61" t="s">
        <v>85</v>
      </c>
      <c r="D22" s="61" t="s">
        <v>73</v>
      </c>
      <c r="E22" s="61" t="s">
        <v>73</v>
      </c>
      <c r="F22" s="57"/>
      <c r="G22" s="57"/>
      <c r="H22" s="58" t="s">
        <v>7</v>
      </c>
      <c r="I22" s="70">
        <v>5</v>
      </c>
      <c r="J22" s="60"/>
      <c r="K22" s="18">
        <f t="shared" si="0"/>
        <v>0</v>
      </c>
      <c r="L22" s="19"/>
      <c r="M22" s="18">
        <f t="shared" si="1"/>
        <v>0</v>
      </c>
      <c r="N22" s="17">
        <f t="shared" si="2"/>
        <v>0</v>
      </c>
      <c r="O22" s="17">
        <f t="shared" si="3"/>
        <v>0</v>
      </c>
    </row>
    <row r="23" spans="1:15" ht="32.25" customHeight="1" x14ac:dyDescent="0.2">
      <c r="A23" s="26" t="s">
        <v>9</v>
      </c>
      <c r="B23" s="56" t="s">
        <v>133</v>
      </c>
      <c r="C23" s="61" t="s">
        <v>73</v>
      </c>
      <c r="D23" s="61" t="s">
        <v>73</v>
      </c>
      <c r="E23" s="61" t="s">
        <v>73</v>
      </c>
      <c r="F23" s="57"/>
      <c r="G23" s="57"/>
      <c r="H23" s="58" t="s">
        <v>7</v>
      </c>
      <c r="I23" s="59">
        <v>10</v>
      </c>
      <c r="J23" s="60"/>
      <c r="K23" s="18">
        <f t="shared" si="0"/>
        <v>0</v>
      </c>
      <c r="L23" s="19"/>
      <c r="M23" s="18">
        <f t="shared" si="1"/>
        <v>0</v>
      </c>
      <c r="N23" s="17">
        <f t="shared" si="2"/>
        <v>0</v>
      </c>
      <c r="O23" s="17">
        <f t="shared" si="3"/>
        <v>0</v>
      </c>
    </row>
    <row r="24" spans="1:15" ht="26.25" customHeight="1" x14ac:dyDescent="0.2">
      <c r="A24" s="26" t="s">
        <v>67</v>
      </c>
      <c r="B24" s="56" t="s">
        <v>134</v>
      </c>
      <c r="C24" s="61" t="s">
        <v>73</v>
      </c>
      <c r="D24" s="61" t="s">
        <v>73</v>
      </c>
      <c r="E24" s="61" t="s">
        <v>73</v>
      </c>
      <c r="F24" s="57"/>
      <c r="G24" s="57"/>
      <c r="H24" s="58" t="s">
        <v>7</v>
      </c>
      <c r="I24" s="70">
        <v>10</v>
      </c>
      <c r="J24" s="60"/>
      <c r="K24" s="18">
        <f t="shared" ref="K24:K31" si="4">I24*J24</f>
        <v>0</v>
      </c>
      <c r="L24" s="19"/>
      <c r="M24" s="18">
        <f t="shared" ref="M24:M31" si="5">K24*L24</f>
        <v>0</v>
      </c>
      <c r="N24" s="17">
        <f t="shared" ref="N24:N31" si="6">K24-M24</f>
        <v>0</v>
      </c>
      <c r="O24" s="17">
        <f t="shared" ref="O24:O31" si="7">N24*1.095</f>
        <v>0</v>
      </c>
    </row>
    <row r="25" spans="1:15" ht="33" customHeight="1" x14ac:dyDescent="0.2">
      <c r="A25" s="26" t="s">
        <v>68</v>
      </c>
      <c r="B25" s="56" t="s">
        <v>135</v>
      </c>
      <c r="C25" s="61" t="s">
        <v>73</v>
      </c>
      <c r="D25" s="61" t="s">
        <v>73</v>
      </c>
      <c r="E25" s="61" t="s">
        <v>73</v>
      </c>
      <c r="F25" s="57"/>
      <c r="G25" s="57"/>
      <c r="H25" s="58" t="s">
        <v>7</v>
      </c>
      <c r="I25" s="70">
        <v>10</v>
      </c>
      <c r="J25" s="60"/>
      <c r="K25" s="18">
        <f t="shared" si="4"/>
        <v>0</v>
      </c>
      <c r="L25" s="19"/>
      <c r="M25" s="18">
        <f t="shared" si="5"/>
        <v>0</v>
      </c>
      <c r="N25" s="17">
        <f t="shared" si="6"/>
        <v>0</v>
      </c>
      <c r="O25" s="17">
        <f t="shared" si="7"/>
        <v>0</v>
      </c>
    </row>
    <row r="26" spans="1:15" ht="28.5" customHeight="1" x14ac:dyDescent="0.2">
      <c r="A26" s="26" t="s">
        <v>156</v>
      </c>
      <c r="B26" s="56" t="s">
        <v>136</v>
      </c>
      <c r="C26" s="61" t="s">
        <v>85</v>
      </c>
      <c r="D26" s="61" t="s">
        <v>73</v>
      </c>
      <c r="E26" s="61" t="s">
        <v>73</v>
      </c>
      <c r="F26" s="57"/>
      <c r="G26" s="57"/>
      <c r="H26" s="58" t="s">
        <v>7</v>
      </c>
      <c r="I26" s="70">
        <v>10</v>
      </c>
      <c r="J26" s="60"/>
      <c r="K26" s="18">
        <f t="shared" si="4"/>
        <v>0</v>
      </c>
      <c r="L26" s="19"/>
      <c r="M26" s="18">
        <f t="shared" si="5"/>
        <v>0</v>
      </c>
      <c r="N26" s="17">
        <f t="shared" si="6"/>
        <v>0</v>
      </c>
      <c r="O26" s="17">
        <f t="shared" si="7"/>
        <v>0</v>
      </c>
    </row>
    <row r="27" spans="1:15" ht="30" customHeight="1" x14ac:dyDescent="0.2">
      <c r="A27" s="26" t="s">
        <v>69</v>
      </c>
      <c r="B27" s="56" t="s">
        <v>137</v>
      </c>
      <c r="C27" s="61" t="s">
        <v>73</v>
      </c>
      <c r="D27" s="61" t="s">
        <v>73</v>
      </c>
      <c r="E27" s="61" t="s">
        <v>73</v>
      </c>
      <c r="F27" s="57"/>
      <c r="G27" s="57"/>
      <c r="H27" s="58" t="s">
        <v>7</v>
      </c>
      <c r="I27" s="70">
        <v>10</v>
      </c>
      <c r="J27" s="60"/>
      <c r="K27" s="18">
        <f t="shared" si="4"/>
        <v>0</v>
      </c>
      <c r="L27" s="19"/>
      <c r="M27" s="18">
        <f t="shared" si="5"/>
        <v>0</v>
      </c>
      <c r="N27" s="17">
        <f t="shared" si="6"/>
        <v>0</v>
      </c>
      <c r="O27" s="86">
        <f t="shared" si="7"/>
        <v>0</v>
      </c>
    </row>
    <row r="28" spans="1:15" ht="45" customHeight="1" x14ac:dyDescent="0.2">
      <c r="A28" s="26" t="s">
        <v>86</v>
      </c>
      <c r="B28" s="56" t="s">
        <v>152</v>
      </c>
      <c r="C28" s="61" t="s">
        <v>73</v>
      </c>
      <c r="D28" s="61" t="s">
        <v>73</v>
      </c>
      <c r="E28" s="61" t="s">
        <v>73</v>
      </c>
      <c r="F28" s="57"/>
      <c r="G28" s="57"/>
      <c r="H28" s="58" t="s">
        <v>7</v>
      </c>
      <c r="I28" s="70">
        <v>3300</v>
      </c>
      <c r="J28" s="60"/>
      <c r="K28" s="18">
        <f t="shared" si="4"/>
        <v>0</v>
      </c>
      <c r="L28" s="19"/>
      <c r="M28" s="18">
        <f t="shared" si="5"/>
        <v>0</v>
      </c>
      <c r="N28" s="17">
        <f t="shared" si="6"/>
        <v>0</v>
      </c>
      <c r="O28" s="86">
        <f t="shared" si="7"/>
        <v>0</v>
      </c>
    </row>
    <row r="29" spans="1:15" ht="45" customHeight="1" x14ac:dyDescent="0.2">
      <c r="A29" s="26" t="s">
        <v>157</v>
      </c>
      <c r="B29" s="56" t="s">
        <v>153</v>
      </c>
      <c r="C29" s="61" t="s">
        <v>73</v>
      </c>
      <c r="D29" s="61" t="s">
        <v>73</v>
      </c>
      <c r="E29" s="61" t="s">
        <v>73</v>
      </c>
      <c r="F29" s="57"/>
      <c r="G29" s="57"/>
      <c r="H29" s="58" t="s">
        <v>7</v>
      </c>
      <c r="I29" s="70">
        <v>3700</v>
      </c>
      <c r="J29" s="60"/>
      <c r="K29" s="18">
        <f t="shared" si="4"/>
        <v>0</v>
      </c>
      <c r="L29" s="19"/>
      <c r="M29" s="18">
        <f t="shared" si="5"/>
        <v>0</v>
      </c>
      <c r="N29" s="17">
        <f t="shared" si="6"/>
        <v>0</v>
      </c>
      <c r="O29" s="86">
        <f t="shared" si="7"/>
        <v>0</v>
      </c>
    </row>
    <row r="30" spans="1:15" ht="57.75" customHeight="1" x14ac:dyDescent="0.2">
      <c r="A30" s="26" t="s">
        <v>158</v>
      </c>
      <c r="B30" s="56" t="s">
        <v>154</v>
      </c>
      <c r="C30" s="61" t="s">
        <v>73</v>
      </c>
      <c r="D30" s="61" t="s">
        <v>73</v>
      </c>
      <c r="E30" s="61" t="s">
        <v>73</v>
      </c>
      <c r="F30" s="57"/>
      <c r="G30" s="57"/>
      <c r="H30" s="58" t="s">
        <v>7</v>
      </c>
      <c r="I30" s="70">
        <v>700</v>
      </c>
      <c r="J30" s="60"/>
      <c r="K30" s="18">
        <f t="shared" si="4"/>
        <v>0</v>
      </c>
      <c r="L30" s="19"/>
      <c r="M30" s="18">
        <f t="shared" si="5"/>
        <v>0</v>
      </c>
      <c r="N30" s="17">
        <f t="shared" si="6"/>
        <v>0</v>
      </c>
      <c r="O30" s="86">
        <f t="shared" si="7"/>
        <v>0</v>
      </c>
    </row>
    <row r="31" spans="1:15" ht="57.75" customHeight="1" thickBot="1" x14ac:dyDescent="0.25">
      <c r="A31" s="26" t="s">
        <v>159</v>
      </c>
      <c r="B31" s="56" t="s">
        <v>155</v>
      </c>
      <c r="C31" s="61" t="s">
        <v>73</v>
      </c>
      <c r="D31" s="61" t="s">
        <v>73</v>
      </c>
      <c r="E31" s="61" t="s">
        <v>73</v>
      </c>
      <c r="F31" s="57"/>
      <c r="G31" s="57"/>
      <c r="H31" s="58" t="s">
        <v>7</v>
      </c>
      <c r="I31" s="70">
        <v>200</v>
      </c>
      <c r="J31" s="60"/>
      <c r="K31" s="18">
        <f t="shared" si="4"/>
        <v>0</v>
      </c>
      <c r="L31" s="19"/>
      <c r="M31" s="18">
        <f t="shared" si="5"/>
        <v>0</v>
      </c>
      <c r="N31" s="17">
        <f t="shared" si="6"/>
        <v>0</v>
      </c>
      <c r="O31" s="86">
        <f t="shared" si="7"/>
        <v>0</v>
      </c>
    </row>
    <row r="32" spans="1:15" ht="17.25" customHeight="1" thickBot="1" x14ac:dyDescent="0.25">
      <c r="A32" s="15"/>
      <c r="B32" s="100" t="s">
        <v>6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4"/>
      <c r="N32" s="14">
        <f>SUM(N10:N27)</f>
        <v>0</v>
      </c>
      <c r="O32" s="14">
        <f>SUM(O10:O27)</f>
        <v>0</v>
      </c>
    </row>
    <row r="33" spans="1:15" ht="15" customHeight="1" x14ac:dyDescent="0.2">
      <c r="A33" s="8"/>
      <c r="B33" s="8"/>
      <c r="C33" s="8"/>
      <c r="D33" s="8"/>
      <c r="E33" s="8"/>
      <c r="F33" s="8"/>
      <c r="G33" s="8"/>
      <c r="H33" s="4"/>
      <c r="I33" s="4"/>
      <c r="J33" s="4"/>
      <c r="K33" s="4"/>
      <c r="L33" s="4"/>
      <c r="M33" s="4"/>
      <c r="N33" s="3"/>
      <c r="O33" s="4"/>
    </row>
    <row r="34" spans="1:15" ht="15" customHeight="1" x14ac:dyDescent="0.2">
      <c r="A34" s="95" t="s">
        <v>5</v>
      </c>
      <c r="B34" s="95"/>
      <c r="C34" s="95"/>
      <c r="D34" s="95"/>
      <c r="E34" s="95"/>
      <c r="F34" s="95"/>
      <c r="G34" s="95"/>
      <c r="H34" s="96"/>
      <c r="I34" s="96"/>
      <c r="J34" s="96"/>
      <c r="K34" s="4"/>
      <c r="L34" s="4"/>
      <c r="M34" s="4"/>
      <c r="N34" s="3"/>
      <c r="O34" s="4"/>
    </row>
    <row r="35" spans="1:15" ht="15" customHeight="1" x14ac:dyDescent="0.2">
      <c r="A35" s="95" t="s">
        <v>4</v>
      </c>
      <c r="B35" s="95"/>
      <c r="C35" s="95"/>
      <c r="D35" s="95"/>
      <c r="E35" s="95"/>
      <c r="F35" s="95"/>
      <c r="G35" s="95"/>
      <c r="H35" s="96"/>
      <c r="I35" s="96"/>
      <c r="J35" s="96"/>
      <c r="K35" s="96"/>
      <c r="L35" s="96"/>
      <c r="M35" s="4"/>
      <c r="N35" s="3"/>
      <c r="O35" s="4"/>
    </row>
    <row r="36" spans="1:15" ht="15" customHeight="1" x14ac:dyDescent="0.2">
      <c r="A36" s="12" t="s">
        <v>3</v>
      </c>
      <c r="B36" s="12"/>
      <c r="C36" s="12"/>
      <c r="D36" s="12"/>
      <c r="E36" s="12"/>
      <c r="F36" s="12"/>
      <c r="G36" s="12"/>
      <c r="H36" s="11"/>
      <c r="I36" s="10"/>
      <c r="J36" s="4"/>
      <c r="K36" s="4"/>
      <c r="L36" s="4"/>
      <c r="M36" s="4"/>
      <c r="N36" s="3"/>
      <c r="O36" s="4"/>
    </row>
    <row r="37" spans="1:15" ht="15" customHeight="1" x14ac:dyDescent="0.2">
      <c r="A37" s="95" t="s">
        <v>138</v>
      </c>
      <c r="B37" s="95"/>
      <c r="C37" s="95"/>
      <c r="D37" s="95"/>
      <c r="E37" s="95"/>
      <c r="F37" s="95"/>
      <c r="G37" s="95"/>
      <c r="H37" s="96"/>
      <c r="I37" s="96"/>
      <c r="J37" s="96"/>
      <c r="K37" s="96"/>
      <c r="L37" s="4"/>
      <c r="M37" s="4"/>
      <c r="N37" s="3"/>
      <c r="O37" s="4"/>
    </row>
    <row r="38" spans="1:15" ht="15" customHeight="1" x14ac:dyDescent="0.2">
      <c r="A38" s="8"/>
      <c r="B38" s="8"/>
      <c r="F38" s="8"/>
      <c r="G38" s="8"/>
      <c r="H38" s="4"/>
      <c r="I38" s="5"/>
      <c r="J38" s="4"/>
      <c r="K38" s="4"/>
      <c r="L38" s="4"/>
      <c r="M38" s="4"/>
      <c r="N38" s="3"/>
      <c r="O38" s="4"/>
    </row>
    <row r="39" spans="1:15" ht="15" customHeight="1" x14ac:dyDescent="0.2">
      <c r="A39" s="95" t="s">
        <v>2</v>
      </c>
      <c r="B39" s="95"/>
      <c r="F39" s="8"/>
      <c r="G39" s="8"/>
      <c r="H39" s="4"/>
      <c r="I39" s="5"/>
      <c r="J39" s="4"/>
      <c r="K39" s="4"/>
      <c r="L39" s="4"/>
      <c r="M39" s="4" t="s">
        <v>1</v>
      </c>
      <c r="N39" s="8"/>
      <c r="O39" s="9"/>
    </row>
    <row r="40" spans="1:15" ht="15" customHeight="1" x14ac:dyDescent="0.2">
      <c r="A40" s="95" t="s">
        <v>0</v>
      </c>
      <c r="B40" s="95"/>
      <c r="F40" s="8"/>
      <c r="G40" s="8"/>
      <c r="H40" s="4"/>
      <c r="I40" s="5"/>
      <c r="J40" s="7"/>
      <c r="K40" s="7"/>
      <c r="L40" s="7"/>
      <c r="M40" s="7" t="s">
        <v>0</v>
      </c>
      <c r="N40" s="7"/>
      <c r="O40" s="7"/>
    </row>
    <row r="41" spans="1:15" ht="15" customHeight="1" x14ac:dyDescent="0.2">
      <c r="A41" s="6"/>
      <c r="B41" s="4"/>
      <c r="F41" s="4"/>
      <c r="G41" s="4"/>
      <c r="H41" s="4"/>
      <c r="I41" s="5"/>
      <c r="J41" s="7"/>
      <c r="K41" s="7"/>
      <c r="L41" s="7"/>
      <c r="M41" s="7"/>
      <c r="N41" s="7"/>
      <c r="O41" s="7"/>
    </row>
    <row r="42" spans="1:15" ht="15" customHeight="1" x14ac:dyDescent="0.2">
      <c r="A42" s="6"/>
      <c r="B42" s="54"/>
      <c r="F42" s="4"/>
      <c r="G42" s="4"/>
      <c r="H42" s="4"/>
      <c r="I42" s="5"/>
      <c r="J42" s="4"/>
      <c r="K42" s="4"/>
      <c r="L42" s="4"/>
      <c r="M42" s="4"/>
      <c r="N42" s="3"/>
      <c r="O42" s="4"/>
    </row>
    <row r="43" spans="1:15" ht="18.95" customHeight="1" x14ac:dyDescent="0.2">
      <c r="A43" s="2"/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.95" customHeight="1" x14ac:dyDescent="0.2"/>
  </sheetData>
  <mergeCells count="14">
    <mergeCell ref="H1:J1"/>
    <mergeCell ref="A2:F2"/>
    <mergeCell ref="A3:F3"/>
    <mergeCell ref="H3:J3"/>
    <mergeCell ref="A4:F4"/>
    <mergeCell ref="H4:J4"/>
    <mergeCell ref="A39:B39"/>
    <mergeCell ref="A40:B40"/>
    <mergeCell ref="M4:O4"/>
    <mergeCell ref="A6:O6"/>
    <mergeCell ref="B32:M32"/>
    <mergeCell ref="A35:L35"/>
    <mergeCell ref="A37:K37"/>
    <mergeCell ref="A34:J3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29"/>
  <sheetViews>
    <sheetView workbookViewId="0">
      <selection sqref="A1:XFD1048576"/>
    </sheetView>
  </sheetViews>
  <sheetFormatPr defaultRowHeight="12.75" x14ac:dyDescent="0.2"/>
  <cols>
    <col min="1" max="1" width="4.85546875" style="1" customWidth="1"/>
    <col min="2" max="2" width="54" style="1" customWidth="1"/>
    <col min="3" max="3" width="17.28515625" style="1" customWidth="1"/>
    <col min="4" max="4" width="15" style="1" customWidth="1"/>
    <col min="5" max="5" width="16" style="1" customWidth="1"/>
    <col min="6" max="6" width="20.425781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5" width="9.85546875" style="1" customWidth="1"/>
    <col min="16" max="18" width="9.140625" style="1"/>
    <col min="19" max="19" width="92.85546875" style="1" bestFit="1" customWidth="1"/>
    <col min="20" max="21" width="11.85546875" style="1" customWidth="1"/>
    <col min="22" max="22" width="13" style="1" customWidth="1"/>
    <col min="23" max="23" width="12.42578125" style="1" customWidth="1"/>
    <col min="24" max="16384" width="9.140625" style="1"/>
  </cols>
  <sheetData>
    <row r="1" spans="1:23" ht="14.25" customHeight="1" thickBot="1" x14ac:dyDescent="0.25">
      <c r="A1" s="44" t="s">
        <v>47</v>
      </c>
      <c r="H1" s="103"/>
      <c r="I1" s="103"/>
      <c r="J1" s="103"/>
      <c r="K1" s="1" t="s">
        <v>46</v>
      </c>
      <c r="M1" s="43"/>
      <c r="N1" s="43"/>
      <c r="O1" s="42" t="s">
        <v>45</v>
      </c>
    </row>
    <row r="2" spans="1:23" ht="15" customHeight="1" x14ac:dyDescent="0.2">
      <c r="A2" s="97" t="s">
        <v>44</v>
      </c>
      <c r="B2" s="97"/>
      <c r="C2" s="97"/>
      <c r="D2" s="97"/>
      <c r="E2" s="97"/>
      <c r="F2" s="98"/>
      <c r="G2" s="41"/>
      <c r="K2" s="1" t="s">
        <v>43</v>
      </c>
    </row>
    <row r="3" spans="1:23" ht="15" customHeight="1" x14ac:dyDescent="0.2">
      <c r="A3" s="97" t="s">
        <v>42</v>
      </c>
      <c r="B3" s="97"/>
      <c r="C3" s="97"/>
      <c r="D3" s="97"/>
      <c r="E3" s="97"/>
      <c r="F3" s="98"/>
      <c r="G3" s="41"/>
      <c r="H3" s="98"/>
      <c r="I3" s="98"/>
      <c r="J3" s="98"/>
      <c r="K3" s="1" t="s">
        <v>48</v>
      </c>
    </row>
    <row r="4" spans="1:23" ht="15" customHeight="1" x14ac:dyDescent="0.2">
      <c r="A4" s="97" t="s">
        <v>41</v>
      </c>
      <c r="B4" s="97"/>
      <c r="C4" s="97"/>
      <c r="D4" s="97"/>
      <c r="E4" s="97"/>
      <c r="F4" s="97"/>
      <c r="G4" s="41"/>
      <c r="H4" s="98"/>
      <c r="I4" s="98"/>
      <c r="J4" s="98"/>
      <c r="K4" s="1" t="s">
        <v>40</v>
      </c>
    </row>
    <row r="5" spans="1:23" ht="15.75" customHeight="1" x14ac:dyDescent="0.2">
      <c r="A5" s="40"/>
      <c r="N5" s="39"/>
    </row>
    <row r="6" spans="1:23" ht="15" customHeight="1" x14ac:dyDescent="0.25">
      <c r="A6" s="99" t="s">
        <v>58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23" ht="15" customHeight="1" x14ac:dyDescent="0.25">
      <c r="A7" s="38" t="s">
        <v>54</v>
      </c>
      <c r="B7" s="38" t="s">
        <v>145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23" ht="59.25" customHeight="1" x14ac:dyDescent="0.2">
      <c r="A8" s="79" t="s">
        <v>39</v>
      </c>
      <c r="B8" s="79" t="s">
        <v>38</v>
      </c>
      <c r="C8" s="80" t="s">
        <v>70</v>
      </c>
      <c r="D8" s="80" t="s">
        <v>71</v>
      </c>
      <c r="E8" s="80" t="s">
        <v>72</v>
      </c>
      <c r="F8" s="80" t="s">
        <v>37</v>
      </c>
      <c r="G8" s="80" t="s">
        <v>36</v>
      </c>
      <c r="H8" s="80" t="s">
        <v>35</v>
      </c>
      <c r="I8" s="81" t="s">
        <v>34</v>
      </c>
      <c r="J8" s="82" t="s">
        <v>33</v>
      </c>
      <c r="K8" s="82" t="s">
        <v>32</v>
      </c>
      <c r="L8" s="33" t="s">
        <v>31</v>
      </c>
      <c r="M8" s="33" t="s">
        <v>30</v>
      </c>
      <c r="N8" s="33" t="s">
        <v>29</v>
      </c>
      <c r="O8" s="33" t="s">
        <v>28</v>
      </c>
    </row>
    <row r="9" spans="1:23" ht="13.5" customHeight="1" x14ac:dyDescent="0.2">
      <c r="A9" s="83"/>
      <c r="B9" s="27" t="s">
        <v>8</v>
      </c>
      <c r="C9" s="84"/>
      <c r="D9" s="84"/>
      <c r="E9" s="84"/>
      <c r="F9" s="83"/>
      <c r="G9" s="83"/>
      <c r="H9" s="85"/>
      <c r="I9" s="49">
        <v>1</v>
      </c>
      <c r="J9" s="49">
        <v>2</v>
      </c>
      <c r="K9" s="49" t="s">
        <v>26</v>
      </c>
      <c r="L9" s="49">
        <v>4</v>
      </c>
      <c r="M9" s="49" t="s">
        <v>25</v>
      </c>
      <c r="N9" s="49" t="s">
        <v>24</v>
      </c>
      <c r="O9" s="49" t="s">
        <v>62</v>
      </c>
    </row>
    <row r="10" spans="1:23" ht="27" customHeight="1" x14ac:dyDescent="0.2">
      <c r="A10" s="26" t="s">
        <v>23</v>
      </c>
      <c r="B10" s="56" t="s">
        <v>139</v>
      </c>
      <c r="C10" s="61" t="s">
        <v>73</v>
      </c>
      <c r="D10" s="61" t="s">
        <v>87</v>
      </c>
      <c r="E10" s="61" t="s">
        <v>73</v>
      </c>
      <c r="F10" s="57"/>
      <c r="G10" s="63"/>
      <c r="H10" s="58" t="s">
        <v>7</v>
      </c>
      <c r="I10" s="70">
        <v>450</v>
      </c>
      <c r="J10" s="60"/>
      <c r="K10" s="18">
        <f t="shared" ref="K10:K13" si="0">I10*J10</f>
        <v>0</v>
      </c>
      <c r="L10" s="19"/>
      <c r="M10" s="18">
        <f t="shared" ref="M10:M13" si="1">K10*L10</f>
        <v>0</v>
      </c>
      <c r="N10" s="17">
        <f t="shared" ref="N10:N13" si="2">K10-M10</f>
        <v>0</v>
      </c>
      <c r="O10" s="17">
        <f t="shared" ref="O10:O13" si="3">N10*1.095</f>
        <v>0</v>
      </c>
    </row>
    <row r="11" spans="1:23" ht="30" customHeight="1" x14ac:dyDescent="0.2">
      <c r="A11" s="26" t="s">
        <v>22</v>
      </c>
      <c r="B11" s="56" t="s">
        <v>140</v>
      </c>
      <c r="C11" s="61" t="s">
        <v>73</v>
      </c>
      <c r="D11" s="61" t="s">
        <v>87</v>
      </c>
      <c r="E11" s="61" t="s">
        <v>73</v>
      </c>
      <c r="F11" s="57"/>
      <c r="G11" s="63"/>
      <c r="H11" s="58" t="s">
        <v>7</v>
      </c>
      <c r="I11" s="59">
        <v>600</v>
      </c>
      <c r="J11" s="60"/>
      <c r="K11" s="18">
        <f t="shared" si="0"/>
        <v>0</v>
      </c>
      <c r="L11" s="19"/>
      <c r="M11" s="18">
        <f t="shared" si="1"/>
        <v>0</v>
      </c>
      <c r="N11" s="17">
        <f t="shared" si="2"/>
        <v>0</v>
      </c>
      <c r="O11" s="17">
        <f t="shared" si="3"/>
        <v>0</v>
      </c>
    </row>
    <row r="12" spans="1:23" ht="32.25" customHeight="1" x14ac:dyDescent="0.2">
      <c r="A12" s="26" t="s">
        <v>21</v>
      </c>
      <c r="B12" s="56" t="s">
        <v>141</v>
      </c>
      <c r="C12" s="61" t="s">
        <v>73</v>
      </c>
      <c r="D12" s="61" t="s">
        <v>87</v>
      </c>
      <c r="E12" s="61" t="s">
        <v>73</v>
      </c>
      <c r="F12" s="57"/>
      <c r="G12" s="63"/>
      <c r="H12" s="58" t="s">
        <v>7</v>
      </c>
      <c r="I12" s="59">
        <v>600</v>
      </c>
      <c r="J12" s="60"/>
      <c r="K12" s="18">
        <f>I12*J12</f>
        <v>0</v>
      </c>
      <c r="L12" s="19"/>
      <c r="M12" s="18">
        <f>K12*L12</f>
        <v>0</v>
      </c>
      <c r="N12" s="17">
        <f>K12-M12</f>
        <v>0</v>
      </c>
      <c r="O12" s="17">
        <f>N12*1.095</f>
        <v>0</v>
      </c>
    </row>
    <row r="13" spans="1:23" ht="30.75" customHeight="1" x14ac:dyDescent="0.2">
      <c r="A13" s="26" t="s">
        <v>20</v>
      </c>
      <c r="B13" s="56" t="s">
        <v>142</v>
      </c>
      <c r="C13" s="61" t="s">
        <v>73</v>
      </c>
      <c r="D13" s="61" t="s">
        <v>87</v>
      </c>
      <c r="E13" s="61" t="s">
        <v>73</v>
      </c>
      <c r="F13" s="57"/>
      <c r="G13" s="63"/>
      <c r="H13" s="58" t="s">
        <v>7</v>
      </c>
      <c r="I13" s="59">
        <v>600</v>
      </c>
      <c r="J13" s="60"/>
      <c r="K13" s="18">
        <f t="shared" si="0"/>
        <v>0</v>
      </c>
      <c r="L13" s="19"/>
      <c r="M13" s="18">
        <f t="shared" si="1"/>
        <v>0</v>
      </c>
      <c r="N13" s="86">
        <f t="shared" si="2"/>
        <v>0</v>
      </c>
      <c r="O13" s="86">
        <f t="shared" si="3"/>
        <v>0</v>
      </c>
    </row>
    <row r="14" spans="1:23" ht="48.75" customHeight="1" thickBot="1" x14ac:dyDescent="0.25">
      <c r="A14" s="26" t="s">
        <v>19</v>
      </c>
      <c r="B14" s="56" t="s">
        <v>143</v>
      </c>
      <c r="C14" s="61" t="s">
        <v>73</v>
      </c>
      <c r="D14" s="61" t="s">
        <v>87</v>
      </c>
      <c r="E14" s="61" t="s">
        <v>73</v>
      </c>
      <c r="F14" s="57"/>
      <c r="G14" s="63"/>
      <c r="H14" s="58" t="s">
        <v>7</v>
      </c>
      <c r="I14" s="59">
        <v>250</v>
      </c>
      <c r="J14" s="60"/>
      <c r="K14" s="18">
        <f t="shared" ref="K14" si="4">I14*J14</f>
        <v>0</v>
      </c>
      <c r="L14" s="19"/>
      <c r="M14" s="18">
        <f t="shared" ref="M14" si="5">K14*L14</f>
        <v>0</v>
      </c>
      <c r="N14" s="86">
        <f t="shared" ref="N14" si="6">K14-M14</f>
        <v>0</v>
      </c>
      <c r="O14" s="86">
        <f t="shared" ref="O14" si="7">N14*1.095</f>
        <v>0</v>
      </c>
    </row>
    <row r="15" spans="1:23" ht="20.25" customHeight="1" thickBot="1" x14ac:dyDescent="0.25">
      <c r="A15" s="15"/>
      <c r="B15" s="105" t="s">
        <v>6</v>
      </c>
      <c r="C15" s="105"/>
      <c r="D15" s="105"/>
      <c r="E15" s="105"/>
      <c r="F15" s="105"/>
      <c r="G15" s="105"/>
      <c r="H15" s="106"/>
      <c r="I15" s="106"/>
      <c r="J15" s="106"/>
      <c r="K15" s="106"/>
      <c r="L15" s="106"/>
      <c r="M15" s="107"/>
      <c r="N15" s="14">
        <f>SUM(N10:N13)</f>
        <v>0</v>
      </c>
      <c r="O15" s="87">
        <f>SUM(O10:O13)</f>
        <v>0</v>
      </c>
    </row>
    <row r="16" spans="1:23" ht="15" customHeight="1" x14ac:dyDescent="0.2">
      <c r="A16" s="8" t="s">
        <v>144</v>
      </c>
      <c r="B16" s="8"/>
      <c r="C16" s="8"/>
      <c r="D16" s="8"/>
      <c r="E16" s="8"/>
      <c r="F16" s="8"/>
      <c r="G16" s="8"/>
      <c r="H16" s="4"/>
      <c r="I16" s="4"/>
      <c r="J16" s="4"/>
      <c r="K16" s="4"/>
      <c r="L16" s="4"/>
      <c r="M16" s="4"/>
      <c r="N16" s="3"/>
      <c r="O16" s="4"/>
      <c r="S16" s="74"/>
      <c r="T16" s="75"/>
      <c r="U16" s="76"/>
      <c r="V16" s="75"/>
      <c r="W16" s="41"/>
    </row>
    <row r="17" spans="1:23" ht="15" customHeight="1" x14ac:dyDescent="0.2">
      <c r="A17" s="95" t="s">
        <v>5</v>
      </c>
      <c r="B17" s="95"/>
      <c r="C17" s="95"/>
      <c r="D17" s="95"/>
      <c r="E17" s="95"/>
      <c r="F17" s="95"/>
      <c r="G17" s="95"/>
      <c r="H17" s="96"/>
      <c r="I17" s="96"/>
      <c r="J17" s="96"/>
      <c r="K17" s="4"/>
      <c r="L17" s="4"/>
      <c r="M17" s="4"/>
      <c r="N17" s="3"/>
      <c r="O17" s="4"/>
      <c r="S17" s="74"/>
      <c r="T17" s="75"/>
      <c r="U17" s="76"/>
      <c r="V17" s="75"/>
      <c r="W17" s="41"/>
    </row>
    <row r="18" spans="1:23" ht="15" customHeight="1" x14ac:dyDescent="0.2">
      <c r="A18" s="95" t="s">
        <v>4</v>
      </c>
      <c r="B18" s="95"/>
      <c r="C18" s="95"/>
      <c r="D18" s="95"/>
      <c r="E18" s="95"/>
      <c r="F18" s="95"/>
      <c r="G18" s="95"/>
      <c r="H18" s="96"/>
      <c r="I18" s="96"/>
      <c r="J18" s="96"/>
      <c r="K18" s="96"/>
      <c r="L18" s="96"/>
      <c r="M18" s="4"/>
      <c r="N18" s="3"/>
      <c r="O18" s="4"/>
      <c r="S18" s="74"/>
      <c r="T18" s="75"/>
      <c r="U18" s="76"/>
      <c r="V18" s="75"/>
      <c r="W18" s="41"/>
    </row>
    <row r="19" spans="1:23" ht="15" customHeight="1" x14ac:dyDescent="0.2">
      <c r="A19" s="12" t="s">
        <v>3</v>
      </c>
      <c r="B19" s="12"/>
      <c r="C19" s="12"/>
      <c r="D19" s="12"/>
      <c r="E19" s="12"/>
      <c r="F19" s="12"/>
      <c r="G19" s="12"/>
      <c r="H19" s="11"/>
      <c r="I19" s="10"/>
      <c r="J19" s="4"/>
      <c r="K19" s="4"/>
      <c r="L19" s="4"/>
      <c r="M19" s="4"/>
      <c r="N19" s="3"/>
      <c r="O19" s="4"/>
      <c r="S19" s="74"/>
      <c r="T19" s="75"/>
      <c r="U19" s="76"/>
      <c r="V19" s="75"/>
      <c r="W19" s="41"/>
    </row>
    <row r="20" spans="1:23" ht="15" customHeight="1" thickBot="1" x14ac:dyDescent="0.25">
      <c r="A20" s="12"/>
      <c r="B20" s="12"/>
      <c r="C20" s="12"/>
      <c r="D20" s="12"/>
      <c r="E20" s="12"/>
      <c r="F20" s="12"/>
      <c r="G20" s="12"/>
      <c r="H20" s="11"/>
      <c r="I20" s="10"/>
      <c r="J20" s="4"/>
      <c r="K20" s="4"/>
      <c r="L20" s="4"/>
      <c r="M20" s="4"/>
      <c r="N20" s="3"/>
      <c r="O20" s="4"/>
      <c r="S20" s="74"/>
      <c r="T20" s="75"/>
      <c r="U20" s="77"/>
      <c r="V20" s="75"/>
      <c r="W20" s="41"/>
    </row>
    <row r="21" spans="1:23" ht="15" customHeight="1" x14ac:dyDescent="0.2">
      <c r="A21" s="45" t="s">
        <v>61</v>
      </c>
      <c r="B21" s="46"/>
      <c r="C21" s="46"/>
      <c r="D21" s="46"/>
      <c r="E21" s="46"/>
      <c r="F21" s="46"/>
      <c r="G21" s="46"/>
      <c r="H21" s="47"/>
      <c r="I21" s="46"/>
      <c r="J21" s="46"/>
      <c r="K21" s="46"/>
      <c r="L21" s="46"/>
      <c r="M21" s="48"/>
      <c r="N21" s="46"/>
      <c r="O21" s="90"/>
      <c r="S21" s="74"/>
      <c r="T21" s="75"/>
      <c r="U21" s="76"/>
      <c r="V21" s="75"/>
      <c r="W21" s="41"/>
    </row>
    <row r="22" spans="1:23" ht="15" customHeight="1" thickBot="1" x14ac:dyDescent="0.25">
      <c r="A22" s="50" t="s">
        <v>60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91"/>
      <c r="S22" s="74"/>
      <c r="T22" s="75"/>
      <c r="U22" s="77"/>
      <c r="V22" s="75"/>
      <c r="W22" s="41"/>
    </row>
    <row r="23" spans="1:23" ht="15" customHeight="1" x14ac:dyDescent="0.2">
      <c r="A23" s="12"/>
      <c r="B23" s="12"/>
      <c r="C23" s="12"/>
      <c r="D23" s="12"/>
      <c r="E23" s="12"/>
      <c r="F23" s="12"/>
      <c r="G23" s="12"/>
      <c r="H23" s="11"/>
      <c r="I23" s="10"/>
      <c r="J23" s="4"/>
      <c r="K23" s="4"/>
      <c r="L23" s="4"/>
      <c r="M23" s="4"/>
      <c r="N23" s="3"/>
      <c r="O23" s="4"/>
      <c r="S23" s="74"/>
      <c r="T23" s="75"/>
      <c r="U23" s="77"/>
      <c r="V23" s="75"/>
      <c r="W23" s="41"/>
    </row>
    <row r="24" spans="1:23" ht="15" customHeight="1" x14ac:dyDescent="0.2">
      <c r="A24" s="95" t="s">
        <v>98</v>
      </c>
      <c r="B24" s="95"/>
      <c r="C24" s="95"/>
      <c r="D24" s="95"/>
      <c r="E24" s="95"/>
      <c r="F24" s="95"/>
      <c r="G24" s="95"/>
      <c r="H24" s="96"/>
      <c r="I24" s="96"/>
      <c r="J24" s="96"/>
      <c r="K24" s="96"/>
      <c r="L24" s="4"/>
      <c r="M24" s="4"/>
      <c r="N24" s="3"/>
      <c r="O24" s="4"/>
      <c r="S24" s="74"/>
      <c r="T24" s="75"/>
      <c r="U24" s="77"/>
      <c r="V24" s="75"/>
      <c r="W24" s="41"/>
    </row>
    <row r="25" spans="1:23" ht="15" customHeight="1" x14ac:dyDescent="0.2">
      <c r="A25" s="8"/>
      <c r="B25" s="8"/>
      <c r="C25" s="8"/>
      <c r="D25" s="8"/>
      <c r="E25" s="8"/>
      <c r="F25" s="8"/>
      <c r="G25" s="8"/>
      <c r="H25" s="4"/>
      <c r="I25" s="5"/>
      <c r="J25" s="4"/>
      <c r="K25" s="4"/>
      <c r="L25" s="4"/>
      <c r="M25" s="4"/>
      <c r="N25" s="3"/>
      <c r="O25" s="4"/>
      <c r="S25" s="74"/>
      <c r="T25" s="75"/>
      <c r="U25" s="77"/>
      <c r="V25" s="75"/>
      <c r="W25" s="41"/>
    </row>
    <row r="26" spans="1:23" ht="15" customHeight="1" x14ac:dyDescent="0.2">
      <c r="A26" s="95" t="s">
        <v>2</v>
      </c>
      <c r="B26" s="95"/>
      <c r="C26" s="8"/>
      <c r="D26" s="8"/>
      <c r="E26" s="8"/>
      <c r="F26" s="8"/>
      <c r="G26" s="8"/>
      <c r="H26" s="4"/>
      <c r="I26" s="5"/>
      <c r="J26" s="4"/>
      <c r="K26" s="4"/>
      <c r="L26" s="4"/>
      <c r="M26" s="4" t="s">
        <v>1</v>
      </c>
      <c r="N26" s="8"/>
      <c r="O26" s="9"/>
      <c r="S26" s="74"/>
      <c r="T26" s="75"/>
      <c r="U26" s="77"/>
      <c r="V26" s="75"/>
      <c r="W26" s="41"/>
    </row>
    <row r="27" spans="1:23" ht="15" customHeight="1" x14ac:dyDescent="0.2">
      <c r="A27" s="95" t="s">
        <v>0</v>
      </c>
      <c r="B27" s="95"/>
      <c r="C27" s="8"/>
      <c r="D27" s="8"/>
      <c r="E27" s="8"/>
      <c r="F27" s="8"/>
      <c r="G27" s="8"/>
      <c r="H27" s="4"/>
      <c r="I27" s="5"/>
      <c r="J27" s="7"/>
      <c r="K27" s="7"/>
      <c r="L27" s="7"/>
      <c r="M27" s="7" t="s">
        <v>0</v>
      </c>
      <c r="N27" s="7"/>
      <c r="O27" s="7"/>
    </row>
    <row r="28" spans="1:23" ht="15" customHeight="1" x14ac:dyDescent="0.2">
      <c r="A28" s="6"/>
      <c r="B28" s="4"/>
      <c r="C28" s="4"/>
      <c r="D28" s="4"/>
      <c r="E28" s="4"/>
      <c r="F28" s="4"/>
      <c r="G28" s="4"/>
      <c r="H28" s="4"/>
      <c r="I28" s="5"/>
      <c r="J28" s="7"/>
      <c r="K28" s="7"/>
      <c r="L28" s="7"/>
      <c r="M28" s="7"/>
      <c r="N28" s="7"/>
      <c r="O28" s="7"/>
    </row>
    <row r="29" spans="1:23" x14ac:dyDescent="0.2">
      <c r="B29" s="55"/>
      <c r="C29" s="55"/>
      <c r="D29" s="55"/>
      <c r="E29" s="55"/>
    </row>
  </sheetData>
  <mergeCells count="13">
    <mergeCell ref="A27:B27"/>
    <mergeCell ref="A17:J17"/>
    <mergeCell ref="H1:J1"/>
    <mergeCell ref="A2:F2"/>
    <mergeCell ref="A18:L18"/>
    <mergeCell ref="A24:K24"/>
    <mergeCell ref="A26:B26"/>
    <mergeCell ref="A6:O6"/>
    <mergeCell ref="B15:M15"/>
    <mergeCell ref="A3:F3"/>
    <mergeCell ref="H3:J3"/>
    <mergeCell ref="A4:F4"/>
    <mergeCell ref="H4:J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127B0-D0A6-4C7A-84A7-EFD80289F62B}">
  <dimension ref="A1:W28"/>
  <sheetViews>
    <sheetView tabSelected="1" workbookViewId="0">
      <selection activeCell="J10" sqref="J10"/>
    </sheetView>
  </sheetViews>
  <sheetFormatPr defaultRowHeight="12.75" x14ac:dyDescent="0.2"/>
  <cols>
    <col min="1" max="1" width="4.85546875" style="1" customWidth="1"/>
    <col min="2" max="2" width="61.7109375" style="1" customWidth="1"/>
    <col min="3" max="3" width="17.28515625" style="1" customWidth="1"/>
    <col min="4" max="4" width="15" style="1" customWidth="1"/>
    <col min="5" max="5" width="16" style="1" customWidth="1"/>
    <col min="6" max="6" width="20.425781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5" width="9.85546875" style="1" customWidth="1"/>
    <col min="16" max="18" width="9.140625" style="1"/>
    <col min="19" max="19" width="92.85546875" style="1" bestFit="1" customWidth="1"/>
    <col min="20" max="21" width="11.85546875" style="1" customWidth="1"/>
    <col min="22" max="22" width="13" style="1" customWidth="1"/>
    <col min="23" max="23" width="12.42578125" style="1" customWidth="1"/>
    <col min="24" max="16384" width="9.140625" style="1"/>
  </cols>
  <sheetData>
    <row r="1" spans="1:23" ht="14.25" customHeight="1" thickBot="1" x14ac:dyDescent="0.25">
      <c r="A1" s="44" t="s">
        <v>47</v>
      </c>
      <c r="H1" s="103"/>
      <c r="I1" s="103"/>
      <c r="J1" s="103"/>
      <c r="K1" s="1" t="s">
        <v>46</v>
      </c>
      <c r="M1" s="43"/>
      <c r="N1" s="43"/>
      <c r="O1" s="42" t="s">
        <v>45</v>
      </c>
    </row>
    <row r="2" spans="1:23" ht="15" customHeight="1" x14ac:dyDescent="0.2">
      <c r="A2" s="97" t="s">
        <v>44</v>
      </c>
      <c r="B2" s="97"/>
      <c r="C2" s="97"/>
      <c r="D2" s="97"/>
      <c r="E2" s="97"/>
      <c r="F2" s="98"/>
      <c r="G2" s="41"/>
      <c r="K2" s="1" t="s">
        <v>43</v>
      </c>
    </row>
    <row r="3" spans="1:23" ht="15" customHeight="1" x14ac:dyDescent="0.2">
      <c r="A3" s="97" t="s">
        <v>42</v>
      </c>
      <c r="B3" s="97"/>
      <c r="C3" s="97"/>
      <c r="D3" s="97"/>
      <c r="E3" s="97"/>
      <c r="F3" s="98"/>
      <c r="G3" s="41"/>
      <c r="H3" s="98"/>
      <c r="I3" s="98"/>
      <c r="J3" s="98"/>
      <c r="K3" s="1" t="s">
        <v>48</v>
      </c>
    </row>
    <row r="4" spans="1:23" ht="15" customHeight="1" x14ac:dyDescent="0.2">
      <c r="A4" s="97" t="s">
        <v>41</v>
      </c>
      <c r="B4" s="97"/>
      <c r="C4" s="97"/>
      <c r="D4" s="97"/>
      <c r="E4" s="97"/>
      <c r="F4" s="97"/>
      <c r="G4" s="41"/>
      <c r="H4" s="98"/>
      <c r="I4" s="98"/>
      <c r="J4" s="98"/>
      <c r="K4" s="1" t="s">
        <v>40</v>
      </c>
    </row>
    <row r="5" spans="1:23" ht="15.75" customHeight="1" x14ac:dyDescent="0.2">
      <c r="A5" s="40"/>
      <c r="N5" s="39"/>
    </row>
    <row r="6" spans="1:23" ht="15" customHeight="1" x14ac:dyDescent="0.25">
      <c r="A6" s="99" t="s">
        <v>58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23" ht="15" customHeight="1" x14ac:dyDescent="0.25">
      <c r="A7" s="38" t="s">
        <v>54</v>
      </c>
      <c r="B7" s="38" t="s">
        <v>146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23" ht="59.25" customHeight="1" x14ac:dyDescent="0.2">
      <c r="A8" s="79" t="s">
        <v>39</v>
      </c>
      <c r="B8" s="79" t="s">
        <v>38</v>
      </c>
      <c r="C8" s="80" t="s">
        <v>70</v>
      </c>
      <c r="D8" s="80" t="s">
        <v>71</v>
      </c>
      <c r="E8" s="80" t="s">
        <v>72</v>
      </c>
      <c r="F8" s="80" t="s">
        <v>37</v>
      </c>
      <c r="G8" s="80" t="s">
        <v>36</v>
      </c>
      <c r="H8" s="80" t="s">
        <v>35</v>
      </c>
      <c r="I8" s="81" t="s">
        <v>34</v>
      </c>
      <c r="J8" s="82" t="s">
        <v>33</v>
      </c>
      <c r="K8" s="82" t="s">
        <v>32</v>
      </c>
      <c r="L8" s="33" t="s">
        <v>31</v>
      </c>
      <c r="M8" s="33" t="s">
        <v>30</v>
      </c>
      <c r="N8" s="33" t="s">
        <v>29</v>
      </c>
      <c r="O8" s="33" t="s">
        <v>28</v>
      </c>
    </row>
    <row r="9" spans="1:23" ht="13.5" customHeight="1" x14ac:dyDescent="0.2">
      <c r="A9" s="83"/>
      <c r="B9" s="27" t="s">
        <v>8</v>
      </c>
      <c r="C9" s="84"/>
      <c r="D9" s="84"/>
      <c r="E9" s="84"/>
      <c r="F9" s="83"/>
      <c r="G9" s="83"/>
      <c r="H9" s="85"/>
      <c r="I9" s="49">
        <v>1</v>
      </c>
      <c r="J9" s="49">
        <v>2</v>
      </c>
      <c r="K9" s="49" t="s">
        <v>26</v>
      </c>
      <c r="L9" s="49">
        <v>4</v>
      </c>
      <c r="M9" s="49" t="s">
        <v>25</v>
      </c>
      <c r="N9" s="49" t="s">
        <v>24</v>
      </c>
      <c r="O9" s="49" t="s">
        <v>62</v>
      </c>
    </row>
    <row r="10" spans="1:23" ht="54" customHeight="1" x14ac:dyDescent="0.2">
      <c r="A10" s="26" t="s">
        <v>23</v>
      </c>
      <c r="B10" s="56" t="s">
        <v>147</v>
      </c>
      <c r="C10" s="61" t="s">
        <v>73</v>
      </c>
      <c r="D10" s="61" t="s">
        <v>87</v>
      </c>
      <c r="E10" s="61" t="s">
        <v>73</v>
      </c>
      <c r="F10" s="57"/>
      <c r="G10" s="63"/>
      <c r="H10" s="58" t="s">
        <v>7</v>
      </c>
      <c r="I10" s="70">
        <v>400</v>
      </c>
      <c r="J10" s="60"/>
      <c r="K10" s="18">
        <f t="shared" ref="K10:K13" si="0">I10*J10</f>
        <v>0</v>
      </c>
      <c r="L10" s="19"/>
      <c r="M10" s="18">
        <f t="shared" ref="M10:M13" si="1">K10*L10</f>
        <v>0</v>
      </c>
      <c r="N10" s="17">
        <f t="shared" ref="N10:N13" si="2">K10-M10</f>
        <v>0</v>
      </c>
      <c r="O10" s="17">
        <f t="shared" ref="O10:O13" si="3">N10*1.095</f>
        <v>0</v>
      </c>
    </row>
    <row r="11" spans="1:23" ht="51.75" customHeight="1" x14ac:dyDescent="0.2">
      <c r="A11" s="26" t="s">
        <v>22</v>
      </c>
      <c r="B11" s="56" t="s">
        <v>148</v>
      </c>
      <c r="C11" s="61" t="s">
        <v>73</v>
      </c>
      <c r="D11" s="61" t="s">
        <v>87</v>
      </c>
      <c r="E11" s="61" t="s">
        <v>73</v>
      </c>
      <c r="F11" s="57"/>
      <c r="G11" s="63"/>
      <c r="H11" s="58" t="s">
        <v>7</v>
      </c>
      <c r="I11" s="59">
        <v>400</v>
      </c>
      <c r="J11" s="60"/>
      <c r="K11" s="18">
        <f t="shared" si="0"/>
        <v>0</v>
      </c>
      <c r="L11" s="19"/>
      <c r="M11" s="18">
        <f t="shared" si="1"/>
        <v>0</v>
      </c>
      <c r="N11" s="17">
        <f t="shared" si="2"/>
        <v>0</v>
      </c>
      <c r="O11" s="17">
        <f t="shared" si="3"/>
        <v>0</v>
      </c>
    </row>
    <row r="12" spans="1:23" ht="54" customHeight="1" x14ac:dyDescent="0.2">
      <c r="A12" s="26" t="s">
        <v>21</v>
      </c>
      <c r="B12" s="56" t="s">
        <v>149</v>
      </c>
      <c r="C12" s="61" t="s">
        <v>73</v>
      </c>
      <c r="D12" s="61" t="s">
        <v>87</v>
      </c>
      <c r="E12" s="61" t="s">
        <v>73</v>
      </c>
      <c r="F12" s="57"/>
      <c r="G12" s="63"/>
      <c r="H12" s="58" t="s">
        <v>7</v>
      </c>
      <c r="I12" s="59">
        <v>500</v>
      </c>
      <c r="J12" s="60"/>
      <c r="K12" s="18">
        <f>I12*J12</f>
        <v>0</v>
      </c>
      <c r="L12" s="19"/>
      <c r="M12" s="18">
        <f>K12*L12</f>
        <v>0</v>
      </c>
      <c r="N12" s="17">
        <f>K12-M12</f>
        <v>0</v>
      </c>
      <c r="O12" s="17">
        <f>N12*1.095</f>
        <v>0</v>
      </c>
    </row>
    <row r="13" spans="1:23" ht="47.25" customHeight="1" thickBot="1" x14ac:dyDescent="0.25">
      <c r="A13" s="26" t="s">
        <v>20</v>
      </c>
      <c r="B13" s="56" t="s">
        <v>150</v>
      </c>
      <c r="C13" s="61" t="s">
        <v>73</v>
      </c>
      <c r="D13" s="61" t="s">
        <v>87</v>
      </c>
      <c r="E13" s="61" t="s">
        <v>73</v>
      </c>
      <c r="F13" s="57"/>
      <c r="G13" s="63"/>
      <c r="H13" s="58" t="s">
        <v>7</v>
      </c>
      <c r="I13" s="59">
        <v>400</v>
      </c>
      <c r="J13" s="60"/>
      <c r="K13" s="18">
        <f t="shared" si="0"/>
        <v>0</v>
      </c>
      <c r="L13" s="19"/>
      <c r="M13" s="18">
        <f t="shared" si="1"/>
        <v>0</v>
      </c>
      <c r="N13" s="86">
        <f t="shared" si="2"/>
        <v>0</v>
      </c>
      <c r="O13" s="86">
        <f t="shared" si="3"/>
        <v>0</v>
      </c>
    </row>
    <row r="14" spans="1:23" ht="20.25" customHeight="1" thickBot="1" x14ac:dyDescent="0.25">
      <c r="A14" s="15"/>
      <c r="B14" s="105" t="s">
        <v>6</v>
      </c>
      <c r="C14" s="105"/>
      <c r="D14" s="105"/>
      <c r="E14" s="105"/>
      <c r="F14" s="105"/>
      <c r="G14" s="105"/>
      <c r="H14" s="106"/>
      <c r="I14" s="106"/>
      <c r="J14" s="106"/>
      <c r="K14" s="106"/>
      <c r="L14" s="106"/>
      <c r="M14" s="107"/>
      <c r="N14" s="14">
        <f>SUM(N10:N13)</f>
        <v>0</v>
      </c>
      <c r="O14" s="87">
        <f>SUM(O10:O13)</f>
        <v>0</v>
      </c>
    </row>
    <row r="15" spans="1:23" ht="15" customHeight="1" x14ac:dyDescent="0.2">
      <c r="A15" s="8" t="s">
        <v>151</v>
      </c>
      <c r="B15" s="8"/>
      <c r="C15" s="8"/>
      <c r="D15" s="8"/>
      <c r="E15" s="8"/>
      <c r="F15" s="8"/>
      <c r="G15" s="8"/>
      <c r="H15" s="4"/>
      <c r="I15" s="4"/>
      <c r="J15" s="4"/>
      <c r="K15" s="4"/>
      <c r="L15" s="4"/>
      <c r="M15" s="4"/>
      <c r="N15" s="3"/>
      <c r="O15" s="4"/>
      <c r="S15" s="74"/>
      <c r="T15" s="75"/>
      <c r="U15" s="76"/>
      <c r="V15" s="75"/>
      <c r="W15" s="41"/>
    </row>
    <row r="16" spans="1:23" ht="15" customHeight="1" x14ac:dyDescent="0.2">
      <c r="A16" s="95" t="s">
        <v>5</v>
      </c>
      <c r="B16" s="95"/>
      <c r="C16" s="95"/>
      <c r="D16" s="95"/>
      <c r="E16" s="95"/>
      <c r="F16" s="95"/>
      <c r="G16" s="95"/>
      <c r="H16" s="96"/>
      <c r="I16" s="96"/>
      <c r="J16" s="96"/>
      <c r="K16" s="4"/>
      <c r="L16" s="4"/>
      <c r="M16" s="4"/>
      <c r="N16" s="3"/>
      <c r="O16" s="4"/>
      <c r="S16" s="74"/>
      <c r="T16" s="75"/>
      <c r="U16" s="76"/>
      <c r="V16" s="75"/>
      <c r="W16" s="41"/>
    </row>
    <row r="17" spans="1:23" ht="15" customHeight="1" x14ac:dyDescent="0.2">
      <c r="A17" s="95" t="s">
        <v>4</v>
      </c>
      <c r="B17" s="95"/>
      <c r="C17" s="95"/>
      <c r="D17" s="95"/>
      <c r="E17" s="95"/>
      <c r="F17" s="95"/>
      <c r="G17" s="95"/>
      <c r="H17" s="96"/>
      <c r="I17" s="96"/>
      <c r="J17" s="96"/>
      <c r="K17" s="96"/>
      <c r="L17" s="96"/>
      <c r="M17" s="4"/>
      <c r="N17" s="3"/>
      <c r="O17" s="4"/>
      <c r="S17" s="74"/>
      <c r="T17" s="75"/>
      <c r="U17" s="76"/>
      <c r="V17" s="75"/>
      <c r="W17" s="41"/>
    </row>
    <row r="18" spans="1:23" ht="15" customHeight="1" x14ac:dyDescent="0.2">
      <c r="A18" s="12" t="s">
        <v>3</v>
      </c>
      <c r="B18" s="12"/>
      <c r="C18" s="12"/>
      <c r="D18" s="12"/>
      <c r="E18" s="12"/>
      <c r="F18" s="12"/>
      <c r="G18" s="12"/>
      <c r="H18" s="11"/>
      <c r="I18" s="10"/>
      <c r="J18" s="4"/>
      <c r="K18" s="4"/>
      <c r="L18" s="4"/>
      <c r="M18" s="4"/>
      <c r="N18" s="3"/>
      <c r="O18" s="4"/>
      <c r="S18" s="74"/>
      <c r="T18" s="75"/>
      <c r="U18" s="76"/>
      <c r="V18" s="75"/>
      <c r="W18" s="41"/>
    </row>
    <row r="19" spans="1:23" ht="15" customHeight="1" thickBot="1" x14ac:dyDescent="0.25">
      <c r="A19" s="12"/>
      <c r="B19" s="12"/>
      <c r="C19" s="12"/>
      <c r="D19" s="12"/>
      <c r="E19" s="12"/>
      <c r="F19" s="12"/>
      <c r="G19" s="12"/>
      <c r="H19" s="11"/>
      <c r="I19" s="10"/>
      <c r="J19" s="4"/>
      <c r="K19" s="4"/>
      <c r="L19" s="4"/>
      <c r="M19" s="4"/>
      <c r="N19" s="3"/>
      <c r="O19" s="4"/>
      <c r="S19" s="74"/>
      <c r="T19" s="75"/>
      <c r="U19" s="77"/>
      <c r="V19" s="75"/>
      <c r="W19" s="41"/>
    </row>
    <row r="20" spans="1:23" ht="15" customHeight="1" x14ac:dyDescent="0.2">
      <c r="A20" s="45" t="s">
        <v>61</v>
      </c>
      <c r="B20" s="46"/>
      <c r="C20" s="46"/>
      <c r="D20" s="46"/>
      <c r="E20" s="46"/>
      <c r="F20" s="46"/>
      <c r="G20" s="46"/>
      <c r="H20" s="47"/>
      <c r="I20" s="46"/>
      <c r="J20" s="46"/>
      <c r="K20" s="46"/>
      <c r="L20" s="46"/>
      <c r="M20" s="48"/>
      <c r="N20" s="46"/>
      <c r="O20" s="90"/>
      <c r="S20" s="74"/>
      <c r="T20" s="75"/>
      <c r="U20" s="76"/>
      <c r="V20" s="75"/>
      <c r="W20" s="41"/>
    </row>
    <row r="21" spans="1:23" ht="15" customHeight="1" thickBot="1" x14ac:dyDescent="0.25">
      <c r="A21" s="50" t="s">
        <v>60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91"/>
      <c r="S21" s="74"/>
      <c r="T21" s="75"/>
      <c r="U21" s="77"/>
      <c r="V21" s="75"/>
      <c r="W21" s="41"/>
    </row>
    <row r="22" spans="1:23" ht="15" customHeight="1" x14ac:dyDescent="0.2">
      <c r="A22" s="12"/>
      <c r="B22" s="12"/>
      <c r="C22" s="12"/>
      <c r="D22" s="12"/>
      <c r="E22" s="12"/>
      <c r="F22" s="12"/>
      <c r="G22" s="12"/>
      <c r="H22" s="11"/>
      <c r="I22" s="10"/>
      <c r="J22" s="4"/>
      <c r="K22" s="4"/>
      <c r="L22" s="4"/>
      <c r="M22" s="4"/>
      <c r="N22" s="3"/>
      <c r="O22" s="4"/>
      <c r="S22" s="74"/>
      <c r="T22" s="75"/>
      <c r="U22" s="77"/>
      <c r="V22" s="75"/>
      <c r="W22" s="41"/>
    </row>
    <row r="23" spans="1:23" ht="15" customHeight="1" x14ac:dyDescent="0.2">
      <c r="A23" s="95" t="s">
        <v>98</v>
      </c>
      <c r="B23" s="95"/>
      <c r="C23" s="95"/>
      <c r="D23" s="95"/>
      <c r="E23" s="95"/>
      <c r="F23" s="95"/>
      <c r="G23" s="95"/>
      <c r="H23" s="96"/>
      <c r="I23" s="96"/>
      <c r="J23" s="96"/>
      <c r="K23" s="96"/>
      <c r="L23" s="4"/>
      <c r="M23" s="4"/>
      <c r="N23" s="3"/>
      <c r="O23" s="4"/>
      <c r="S23" s="74"/>
      <c r="T23" s="75"/>
      <c r="U23" s="77"/>
      <c r="V23" s="75"/>
      <c r="W23" s="41"/>
    </row>
    <row r="24" spans="1:23" ht="15" customHeight="1" x14ac:dyDescent="0.2">
      <c r="A24" s="8"/>
      <c r="B24" s="8"/>
      <c r="C24" s="8"/>
      <c r="D24" s="8"/>
      <c r="E24" s="8"/>
      <c r="F24" s="8"/>
      <c r="G24" s="8"/>
      <c r="H24" s="4"/>
      <c r="I24" s="5"/>
      <c r="J24" s="4"/>
      <c r="K24" s="4"/>
      <c r="L24" s="4"/>
      <c r="M24" s="4"/>
      <c r="N24" s="3"/>
      <c r="O24" s="4"/>
      <c r="S24" s="74"/>
      <c r="T24" s="75"/>
      <c r="U24" s="77"/>
      <c r="V24" s="75"/>
      <c r="W24" s="41"/>
    </row>
    <row r="25" spans="1:23" ht="15" customHeight="1" x14ac:dyDescent="0.2">
      <c r="A25" s="95" t="s">
        <v>2</v>
      </c>
      <c r="B25" s="95"/>
      <c r="C25" s="8"/>
      <c r="D25" s="8"/>
      <c r="E25" s="8"/>
      <c r="F25" s="8"/>
      <c r="G25" s="8"/>
      <c r="H25" s="4"/>
      <c r="I25" s="5"/>
      <c r="J25" s="4"/>
      <c r="K25" s="4"/>
      <c r="L25" s="4"/>
      <c r="M25" s="4" t="s">
        <v>1</v>
      </c>
      <c r="N25" s="8"/>
      <c r="O25" s="9"/>
      <c r="S25" s="74"/>
      <c r="T25" s="75"/>
      <c r="U25" s="77"/>
      <c r="V25" s="75"/>
      <c r="W25" s="41"/>
    </row>
    <row r="26" spans="1:23" ht="15" customHeight="1" x14ac:dyDescent="0.2">
      <c r="A26" s="95" t="s">
        <v>0</v>
      </c>
      <c r="B26" s="95"/>
      <c r="C26" s="8"/>
      <c r="D26" s="8"/>
      <c r="E26" s="8"/>
      <c r="F26" s="8"/>
      <c r="G26" s="8"/>
      <c r="H26" s="4"/>
      <c r="I26" s="5"/>
      <c r="J26" s="7"/>
      <c r="K26" s="7"/>
      <c r="L26" s="7"/>
      <c r="M26" s="7" t="s">
        <v>0</v>
      </c>
      <c r="N26" s="7"/>
      <c r="O26" s="7"/>
    </row>
    <row r="27" spans="1:23" ht="15" customHeight="1" x14ac:dyDescent="0.2">
      <c r="A27" s="6"/>
      <c r="B27" s="4"/>
      <c r="C27" s="4"/>
      <c r="D27" s="4"/>
      <c r="E27" s="4"/>
      <c r="F27" s="4"/>
      <c r="G27" s="4"/>
      <c r="H27" s="4"/>
      <c r="I27" s="5"/>
      <c r="J27" s="7"/>
      <c r="K27" s="7"/>
      <c r="L27" s="7"/>
      <c r="M27" s="7"/>
      <c r="N27" s="7"/>
      <c r="O27" s="7"/>
    </row>
    <row r="28" spans="1:23" x14ac:dyDescent="0.2">
      <c r="B28" s="55"/>
      <c r="C28" s="55"/>
      <c r="D28" s="55"/>
      <c r="E28" s="55"/>
    </row>
  </sheetData>
  <mergeCells count="13">
    <mergeCell ref="H1:J1"/>
    <mergeCell ref="A2:F2"/>
    <mergeCell ref="A3:F3"/>
    <mergeCell ref="H3:J3"/>
    <mergeCell ref="A4:F4"/>
    <mergeCell ref="H4:J4"/>
    <mergeCell ref="A26:B26"/>
    <mergeCell ref="A6:O6"/>
    <mergeCell ref="B14:M14"/>
    <mergeCell ref="A16:J16"/>
    <mergeCell ref="A17:L17"/>
    <mergeCell ref="A23:K23"/>
    <mergeCell ref="A25:B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4.1.</vt:lpstr>
      <vt:lpstr>4.2.</vt:lpstr>
      <vt:lpstr>4.3.</vt:lpstr>
      <vt:lpstr>4.4.</vt:lpstr>
      <vt:lpstr>4.5.</vt:lpstr>
      <vt:lpstr>4.6.</vt:lpstr>
      <vt:lpstr>4.7.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Jasna Čemažar</cp:lastModifiedBy>
  <cp:lastPrinted>2024-04-24T07:42:36Z</cp:lastPrinted>
  <dcterms:created xsi:type="dcterms:W3CDTF">2021-04-06T10:59:14Z</dcterms:created>
  <dcterms:modified xsi:type="dcterms:W3CDTF">2025-07-09T09:10:58Z</dcterms:modified>
</cp:coreProperties>
</file>