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rgovina\Desktop\RAZPIS -ŽIVILA TRGOVINA\2025\2025\"/>
    </mc:Choice>
  </mc:AlternateContent>
  <xr:revisionPtr revIDLastSave="0" documentId="13_ncr:1_{1BBA5398-5C3B-4798-A26C-E3F64EE5928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6.1." sheetId="3" r:id="rId1"/>
    <sheet name="6.2." sheetId="5" r:id="rId2"/>
    <sheet name="6.3.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6" l="1"/>
  <c r="M23" i="6" s="1"/>
  <c r="N23" i="6" s="1"/>
  <c r="O23" i="6" s="1"/>
  <c r="K19" i="6"/>
  <c r="M19" i="6" s="1"/>
  <c r="N19" i="6" s="1"/>
  <c r="O19" i="6" s="1"/>
  <c r="K20" i="6"/>
  <c r="K13" i="6"/>
  <c r="K16" i="6"/>
  <c r="K15" i="6"/>
  <c r="M15" i="6" s="1"/>
  <c r="N15" i="6" s="1"/>
  <c r="O15" i="6" s="1"/>
  <c r="K17" i="6"/>
  <c r="M17" i="6" s="1"/>
  <c r="K14" i="6"/>
  <c r="M14" i="6" s="1"/>
  <c r="N14" i="6" s="1"/>
  <c r="O14" i="6" s="1"/>
  <c r="K21" i="6"/>
  <c r="M21" i="6" s="1"/>
  <c r="K23" i="3"/>
  <c r="K13" i="3"/>
  <c r="M13" i="3" s="1"/>
  <c r="N13" i="3" s="1"/>
  <c r="O13" i="3" s="1"/>
  <c r="K17" i="3"/>
  <c r="M20" i="6" l="1"/>
  <c r="N20" i="6" s="1"/>
  <c r="O20" i="6" s="1"/>
  <c r="M13" i="6"/>
  <c r="N13" i="6" s="1"/>
  <c r="O13" i="6" s="1"/>
  <c r="M16" i="6"/>
  <c r="N16" i="6" s="1"/>
  <c r="O16" i="6" s="1"/>
  <c r="N17" i="6"/>
  <c r="O17" i="6" s="1"/>
  <c r="N21" i="6"/>
  <c r="O21" i="6" s="1"/>
  <c r="M23" i="3"/>
  <c r="N23" i="3" s="1"/>
  <c r="O23" i="3" s="1"/>
  <c r="M17" i="3"/>
  <c r="N17" i="3" s="1"/>
  <c r="O17" i="3" s="1"/>
  <c r="K21" i="3"/>
  <c r="K20" i="3"/>
  <c r="K19" i="3"/>
  <c r="M21" i="3" l="1"/>
  <c r="N21" i="3" s="1"/>
  <c r="O21" i="3" s="1"/>
  <c r="M20" i="3"/>
  <c r="N20" i="3" s="1"/>
  <c r="O20" i="3" s="1"/>
  <c r="M19" i="3"/>
  <c r="N19" i="3" s="1"/>
  <c r="O19" i="3" s="1"/>
  <c r="K22" i="6"/>
  <c r="M22" i="6" l="1"/>
  <c r="N22" i="6" s="1"/>
  <c r="O22" i="6" s="1"/>
  <c r="K18" i="6"/>
  <c r="K12" i="6"/>
  <c r="K11" i="6"/>
  <c r="K10" i="6"/>
  <c r="K14" i="5"/>
  <c r="K13" i="5"/>
  <c r="K12" i="5"/>
  <c r="K11" i="5"/>
  <c r="K10" i="5"/>
  <c r="M10" i="6" l="1"/>
  <c r="N10" i="6" s="1"/>
  <c r="O10" i="6" s="1"/>
  <c r="M11" i="6"/>
  <c r="N11" i="6" s="1"/>
  <c r="M12" i="6"/>
  <c r="N12" i="6" s="1"/>
  <c r="O12" i="6" s="1"/>
  <c r="M18" i="6"/>
  <c r="N18" i="6" s="1"/>
  <c r="O18" i="6" s="1"/>
  <c r="M10" i="5"/>
  <c r="N10" i="5" s="1"/>
  <c r="O10" i="5" s="1"/>
  <c r="M11" i="5"/>
  <c r="N11" i="5" s="1"/>
  <c r="O11" i="5" s="1"/>
  <c r="M12" i="5"/>
  <c r="N12" i="5" s="1"/>
  <c r="O12" i="5" s="1"/>
  <c r="M13" i="5"/>
  <c r="N13" i="5" s="1"/>
  <c r="O13" i="5" s="1"/>
  <c r="M14" i="5"/>
  <c r="N14" i="5" s="1"/>
  <c r="O14" i="5" s="1"/>
  <c r="K22" i="3"/>
  <c r="K18" i="3"/>
  <c r="K16" i="3"/>
  <c r="K15" i="3"/>
  <c r="K14" i="3"/>
  <c r="K12" i="3"/>
  <c r="K11" i="3"/>
  <c r="K10" i="3"/>
  <c r="O11" i="6" l="1"/>
  <c r="O24" i="6" s="1"/>
  <c r="N24" i="6"/>
  <c r="N15" i="5"/>
  <c r="O15" i="5"/>
  <c r="M10" i="3"/>
  <c r="N10" i="3" s="1"/>
  <c r="M11" i="3"/>
  <c r="N11" i="3" s="1"/>
  <c r="O11" i="3" s="1"/>
  <c r="M12" i="3"/>
  <c r="N12" i="3" s="1"/>
  <c r="O12" i="3" s="1"/>
  <c r="M14" i="3"/>
  <c r="N14" i="3" s="1"/>
  <c r="O14" i="3" s="1"/>
  <c r="M15" i="3"/>
  <c r="N15" i="3" s="1"/>
  <c r="O15" i="3" s="1"/>
  <c r="M16" i="3"/>
  <c r="N16" i="3" s="1"/>
  <c r="O16" i="3" s="1"/>
  <c r="M18" i="3"/>
  <c r="N18" i="3" s="1"/>
  <c r="O18" i="3" s="1"/>
  <c r="M22" i="3"/>
  <c r="N22" i="3" s="1"/>
  <c r="O22" i="3" s="1"/>
  <c r="N24" i="3" l="1"/>
  <c r="O10" i="3"/>
  <c r="O24" i="3" s="1"/>
</calcChain>
</file>

<file path=xl/sharedStrings.xml><?xml version="1.0" encoding="utf-8"?>
<sst xmlns="http://schemas.openxmlformats.org/spreadsheetml/2006/main" count="321" uniqueCount="96">
  <si>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</si>
  <si>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</si>
  <si>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</si>
  <si>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</si>
  <si>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</si>
  <si>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</si>
  <si>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</si>
  <si>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</si>
  <si>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KONZERVIRANA IN VLOŽENA ZELENJAVA</t>
  </si>
  <si>
    <t>10.</t>
  </si>
  <si>
    <t>8.</t>
  </si>
  <si>
    <t>7.</t>
  </si>
  <si>
    <t>6.</t>
  </si>
  <si>
    <t>5.</t>
  </si>
  <si>
    <t>4.</t>
  </si>
  <si>
    <t>2.</t>
  </si>
  <si>
    <t>1.</t>
  </si>
  <si>
    <t>7=6*1,095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</si>
  <si>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</si>
  <si>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</si>
  <si>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</si>
  <si>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</si>
  <si>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</si>
  <si>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</si>
  <si>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</si>
  <si>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</si>
  <si>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</si>
  <si>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</si>
  <si>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</si>
  <si>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</si>
  <si>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</si>
  <si>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</si>
  <si>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</si>
  <si>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</si>
  <si>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</si>
  <si>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</si>
  <si>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</si>
  <si>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</si>
  <si>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</si>
  <si>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</si>
  <si>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</si>
  <si>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Strahinj 99</t>
  </si>
  <si>
    <t>MARMELADE</t>
  </si>
  <si>
    <r>
      <rPr>
        <b/>
        <sz val="8"/>
        <rFont val="Arial"/>
        <family val="2"/>
        <charset val="238"/>
      </rPr>
      <t>Paprika</t>
    </r>
    <r>
      <rPr>
        <sz val="8"/>
        <rFont val="Arial"/>
        <family val="2"/>
        <charset val="238"/>
      </rPr>
      <t>, vložena, brez konzervansov, neto količina od 300 g do 800 g</t>
    </r>
  </si>
  <si>
    <r>
      <rPr>
        <b/>
        <sz val="8"/>
        <rFont val="Arial"/>
        <family val="2"/>
        <charset val="238"/>
      </rPr>
      <t>Kumarice kisle,</t>
    </r>
    <r>
      <rPr>
        <sz val="8"/>
        <rFont val="Arial"/>
        <family val="2"/>
        <charset val="238"/>
      </rPr>
      <t xml:space="preserve"> vložene, brez konzervansov, neto količina od 300 g do 800 g</t>
    </r>
  </si>
  <si>
    <t>3.</t>
  </si>
  <si>
    <t>9.</t>
  </si>
  <si>
    <t>11.</t>
  </si>
  <si>
    <r>
      <rPr>
        <b/>
        <sz val="8"/>
        <rFont val="Arial"/>
        <family val="2"/>
        <charset val="238"/>
      </rPr>
      <t>Kumarice kisle, rezane,</t>
    </r>
    <r>
      <rPr>
        <sz val="8"/>
        <rFont val="Arial"/>
        <family val="2"/>
        <charset val="238"/>
      </rPr>
      <t xml:space="preserve"> vložene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brez konzervansov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neto kolčina od 300 g do 800 g</t>
    </r>
  </si>
  <si>
    <t>6. KATEGORIJA: KONZERVIRANO SADJE IN ZELENJAVA</t>
  </si>
  <si>
    <t xml:space="preserve">Vsi izdelki iz sklopa 6.3.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</si>
  <si>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</si>
  <si>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6.3. SKLOP: EKOLOŠKA KONZERVIRANA IN VLOŽENA ZELENJAVA - ZAPRTI SKLOP </t>
  </si>
  <si>
    <t>6.1 SKLOP: MARMELADE - ODPRTI SKLOP (Ponudniku ni potrebno ponuditi vseh artiklov)</t>
  </si>
  <si>
    <t>6.2. SKLOP: VLOŽENA ZELENJAVA - ODPRTI SKLOP (Ponudniku ni potrebno ponuditi vseh artiklov)</t>
  </si>
  <si>
    <r>
      <rPr>
        <b/>
        <sz val="8"/>
        <color theme="1"/>
        <rFont val="Arial"/>
        <family val="2"/>
        <charset val="238"/>
      </rPr>
      <t>Marmelada jagoda</t>
    </r>
    <r>
      <rPr>
        <sz val="8"/>
        <color theme="1"/>
        <rFont val="Arial"/>
        <family val="2"/>
        <charset val="238"/>
      </rPr>
      <t>, vsaj 70 g sadja na 100 g izdelka, neto količina 500 g do 800 g</t>
    </r>
  </si>
  <si>
    <r>
      <rPr>
        <b/>
        <sz val="8"/>
        <color theme="1"/>
        <rFont val="Arial"/>
        <family val="2"/>
        <charset val="238"/>
      </rPr>
      <t>Marmelada marelica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</si>
  <si>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češnja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</si>
  <si>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ribez</t>
    </r>
    <r>
      <rPr>
        <sz val="8"/>
        <color theme="1"/>
        <rFont val="Arial"/>
        <family val="2"/>
        <charset val="238"/>
      </rPr>
      <t>, vsaj 70 g sadja na 100 g izdelka, neto količina 300 g do 800 g</t>
    </r>
  </si>
  <si>
    <t>Zahteva živilo iz sheme kakovosti</t>
  </si>
  <si>
    <t>Zahteva živilo iz ekološkim certifikatom</t>
  </si>
  <si>
    <t>Zahteva živilo pridelano na biodinamični način</t>
  </si>
  <si>
    <t>NE</t>
  </si>
  <si>
    <t>DA</t>
  </si>
  <si>
    <r>
      <rPr>
        <b/>
        <sz val="8"/>
        <rFont val="Arial"/>
        <family val="2"/>
        <charset val="238"/>
      </rPr>
      <t xml:space="preserve">Fižol stročji, </t>
    </r>
    <r>
      <rPr>
        <sz val="8"/>
        <rFont val="Arial"/>
        <family val="2"/>
        <charset val="238"/>
      </rPr>
      <t>vloženi, brez konzervansov, neto količina od 300 g do 1000 g</t>
    </r>
  </si>
  <si>
    <r>
      <rPr>
        <b/>
        <sz val="8"/>
        <rFont val="Arial"/>
        <family val="2"/>
        <charset val="238"/>
      </rPr>
      <t>Pesa rdeča</t>
    </r>
    <r>
      <rPr>
        <sz val="8"/>
        <rFont val="Arial"/>
        <family val="2"/>
        <charset val="238"/>
      </rPr>
      <t xml:space="preserve"> vložena, brez konzervansov, neto količina od 300 g do 800 g</t>
    </r>
  </si>
  <si>
    <t xml:space="preserve">Seznam blaga pripravili:   Jasna Čemažar </t>
  </si>
  <si>
    <r>
      <rPr>
        <b/>
        <sz val="8"/>
        <color theme="1"/>
        <rFont val="Arial"/>
        <family val="2"/>
        <charset val="238"/>
      </rPr>
      <t>Marmelada aronija,</t>
    </r>
    <r>
      <rPr>
        <sz val="8"/>
        <color theme="1"/>
        <rFont val="Arial"/>
        <family val="2"/>
        <charset val="238"/>
      </rPr>
      <t xml:space="preserve"> vsaj 70 g sadja na 100 g izdelka, neto količina od 200 g do 500 g</t>
    </r>
  </si>
  <si>
    <r>
      <rPr>
        <b/>
        <sz val="8"/>
        <color theme="1"/>
        <rFont val="Arial"/>
        <family val="2"/>
        <charset val="238"/>
      </rPr>
      <t>Marmelada aronija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- sliva,</t>
    </r>
    <r>
      <rPr>
        <sz val="8"/>
        <color theme="1"/>
        <rFont val="Arial"/>
        <family val="2"/>
        <charset val="238"/>
      </rPr>
      <t xml:space="preserve"> vsaj 70 g sadja na 100 g izdelka, neto količina od 200 g do 500 g</t>
    </r>
  </si>
  <si>
    <r>
      <rPr>
        <b/>
        <sz val="8"/>
        <color theme="1"/>
        <rFont val="Arial"/>
        <family val="2"/>
        <charset val="238"/>
      </rPr>
      <t>Marmelada jagoda</t>
    </r>
    <r>
      <rPr>
        <sz val="8"/>
        <color theme="1"/>
        <rFont val="Arial"/>
        <family val="2"/>
        <charset val="238"/>
      </rPr>
      <t>, vsaj 70 g sadja na 100 g izdelka, neto količina 200 g do 400 g</t>
    </r>
  </si>
  <si>
    <r>
      <rPr>
        <b/>
        <sz val="8"/>
        <color theme="1"/>
        <rFont val="Arial"/>
        <family val="2"/>
        <charset val="238"/>
      </rPr>
      <t>Marmelada borovnica - ribez</t>
    </r>
    <r>
      <rPr>
        <sz val="8"/>
        <color theme="1"/>
        <rFont val="Arial"/>
        <family val="2"/>
        <charset val="238"/>
      </rPr>
      <t>, vsaj 70 g sadja na 100 g izdelka, neto količina od 300 g do 800 g</t>
    </r>
  </si>
  <si>
    <r>
      <rPr>
        <b/>
        <sz val="8"/>
        <color theme="1"/>
        <rFont val="Arial"/>
        <family val="2"/>
        <charset val="238"/>
      </rPr>
      <t xml:space="preserve">Marmelada viljamovka, </t>
    </r>
    <r>
      <rPr>
        <sz val="8"/>
        <color theme="1"/>
        <rFont val="Arial"/>
        <family val="2"/>
        <charset val="238"/>
      </rPr>
      <t xml:space="preserve">vsaj 70 g sadja na 100g izdelka, neto količina od 300 g do 800 g </t>
    </r>
  </si>
  <si>
    <r>
      <rPr>
        <b/>
        <sz val="8"/>
        <color theme="1"/>
        <rFont val="Arial"/>
        <family val="2"/>
        <charset val="238"/>
      </rPr>
      <t>Marmelada sliva</t>
    </r>
    <r>
      <rPr>
        <sz val="8"/>
        <color theme="1"/>
        <rFont val="Arial"/>
        <family val="2"/>
        <charset val="238"/>
      </rPr>
      <t>, vsaj 70 g sadja na 100 g izdelka, neto količina od 300 g do 800 g</t>
    </r>
    <r>
      <rPr>
        <b/>
        <sz val="8"/>
        <color theme="1"/>
        <rFont val="Arial"/>
        <family val="2"/>
        <charset val="238"/>
      </rPr>
      <t xml:space="preserve"> </t>
    </r>
  </si>
  <si>
    <r>
      <rPr>
        <b/>
        <sz val="8"/>
        <color theme="1"/>
        <rFont val="Arial"/>
        <family val="2"/>
        <charset val="238"/>
      </rPr>
      <t>Marmelada borovnica</t>
    </r>
    <r>
      <rPr>
        <sz val="8"/>
        <color theme="1"/>
        <rFont val="Arial"/>
        <family val="2"/>
        <charset val="238"/>
      </rPr>
      <t>, vsaj 70 g sadja na 100 g izdelka, neto količina od 300 g do 800 g</t>
    </r>
  </si>
  <si>
    <r>
      <rPr>
        <b/>
        <sz val="8"/>
        <color theme="1"/>
        <rFont val="Arial"/>
        <family val="2"/>
        <charset val="238"/>
      </rPr>
      <t>Marmelada figa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</si>
  <si>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malina</t>
    </r>
    <r>
      <rPr>
        <sz val="8"/>
        <color theme="1"/>
        <rFont val="Arial"/>
        <family val="2"/>
        <charset val="238"/>
      </rPr>
      <t>, vsaj 70 g sadja na 100 g izdelka, neto količina od 200 g do 800 g</t>
    </r>
  </si>
  <si>
    <r>
      <rPr>
        <b/>
        <sz val="8"/>
        <color theme="1"/>
        <rFont val="Arial"/>
        <family val="2"/>
        <charset val="238"/>
      </rPr>
      <t>Marmelada ribez - aronija - malina</t>
    </r>
    <r>
      <rPr>
        <sz val="8"/>
        <color theme="1"/>
        <rFont val="Arial"/>
        <family val="2"/>
        <charset val="238"/>
      </rPr>
      <t>, vsaj 70 g sadja na 100 g izdelka, neto količina 200 g do 800 g</t>
    </r>
  </si>
  <si>
    <t>12.</t>
  </si>
  <si>
    <t>13.</t>
  </si>
  <si>
    <t>14.</t>
  </si>
  <si>
    <t>Seznam blaga pripravili:   Jasna Čemažar</t>
  </si>
  <si>
    <r>
      <rPr>
        <b/>
        <sz val="8"/>
        <color theme="1"/>
        <rFont val="Arial"/>
        <family val="2"/>
        <charset val="238"/>
      </rPr>
      <t>Bučke</t>
    </r>
    <r>
      <rPr>
        <sz val="8"/>
        <color theme="1"/>
        <rFont val="Arial"/>
        <family val="2"/>
        <charset val="238"/>
      </rPr>
      <t xml:space="preserve">, </t>
    </r>
    <r>
      <rPr>
        <u/>
        <sz val="8"/>
        <color theme="1"/>
        <rFont val="Arial"/>
        <family val="2"/>
        <charset val="238"/>
      </rPr>
      <t>ekološke</t>
    </r>
    <r>
      <rPr>
        <sz val="8"/>
        <color theme="1"/>
        <rFont val="Arial"/>
        <family val="2"/>
        <charset val="238"/>
      </rPr>
      <t>, vložene, brez konzervansov, neto količina od 300 g do 800 g</t>
    </r>
  </si>
  <si>
    <r>
      <rPr>
        <b/>
        <sz val="8"/>
        <color theme="1"/>
        <rFont val="Arial"/>
        <family val="2"/>
        <charset val="238"/>
      </rPr>
      <t>Paprika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ekološka</t>
    </r>
    <r>
      <rPr>
        <sz val="8"/>
        <color theme="1"/>
        <rFont val="Arial"/>
        <family val="2"/>
        <charset val="238"/>
      </rPr>
      <t>, vložena, brez konzervansov, neto količina od 300 g do 800 g</t>
    </r>
  </si>
  <si>
    <r>
      <rPr>
        <b/>
        <sz val="8"/>
        <color theme="1"/>
        <rFont val="Arial"/>
        <family val="2"/>
        <charset val="238"/>
      </rPr>
      <t xml:space="preserve">Pesa rdeča, </t>
    </r>
    <r>
      <rPr>
        <u/>
        <sz val="8"/>
        <color theme="1"/>
        <rFont val="Arial"/>
        <family val="2"/>
        <charset val="238"/>
      </rPr>
      <t>ekološka</t>
    </r>
    <r>
      <rPr>
        <sz val="8"/>
        <color theme="1"/>
        <rFont val="Arial"/>
        <family val="2"/>
        <charset val="238"/>
      </rPr>
      <t>, vložena, brez konzervansov, neto količina od 300 g do 800 g</t>
    </r>
  </si>
  <si>
    <r>
      <rPr>
        <b/>
        <sz val="8"/>
        <color theme="1"/>
        <rFont val="Arial"/>
        <family val="2"/>
        <charset val="238"/>
      </rPr>
      <t>Pesto čemažev,</t>
    </r>
    <r>
      <rPr>
        <b/>
        <u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ekološki,</t>
    </r>
    <r>
      <rPr>
        <sz val="8"/>
        <color theme="1"/>
        <rFont val="Arial"/>
        <family val="2"/>
        <charset val="238"/>
      </rPr>
      <t xml:space="preserve"> vložen, brez konzervansov, neto količina od 100 g do 300 g</t>
    </r>
  </si>
  <si>
    <r>
      <rPr>
        <b/>
        <sz val="8"/>
        <color theme="1"/>
        <rFont val="Arial"/>
        <family val="2"/>
        <charset val="238"/>
      </rPr>
      <t>Bazilika sušena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ekološka,</t>
    </r>
    <r>
      <rPr>
        <sz val="8"/>
        <color theme="1"/>
        <rFont val="Arial"/>
        <family val="2"/>
        <charset val="238"/>
      </rPr>
      <t xml:space="preserve"> neto količina od 10 g do 50g</t>
    </r>
  </si>
  <si>
    <r>
      <rPr>
        <b/>
        <sz val="8"/>
        <color theme="1"/>
        <rFont val="Arial"/>
        <family val="2"/>
        <charset val="238"/>
      </rPr>
      <t>Origano sušeni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ekološki,</t>
    </r>
    <r>
      <rPr>
        <sz val="8"/>
        <color theme="1"/>
        <rFont val="Arial"/>
        <family val="2"/>
        <charset val="238"/>
      </rPr>
      <t xml:space="preserve"> neto količina od 10 g do 50g</t>
    </r>
  </si>
  <si>
    <r>
      <rPr>
        <b/>
        <sz val="8"/>
        <color theme="1"/>
        <rFont val="Arial"/>
        <family val="2"/>
        <charset val="238"/>
      </rPr>
      <t>Peteršilj sušeni</t>
    </r>
    <r>
      <rPr>
        <sz val="8"/>
        <color theme="1"/>
        <rFont val="Arial"/>
        <family val="2"/>
        <charset val="238"/>
      </rPr>
      <t>,</t>
    </r>
    <r>
      <rPr>
        <b/>
        <u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ekološki,</t>
    </r>
    <r>
      <rPr>
        <sz val="8"/>
        <color theme="1"/>
        <rFont val="Arial"/>
        <family val="2"/>
        <charset val="238"/>
      </rPr>
      <t xml:space="preserve"> neto količina od 10 g do 50g</t>
    </r>
  </si>
  <si>
    <r>
      <rPr>
        <b/>
        <sz val="8"/>
        <color theme="1"/>
        <rFont val="Arial"/>
        <family val="2"/>
        <charset val="238"/>
      </rPr>
      <t>Čebula sušena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ekološka,</t>
    </r>
    <r>
      <rPr>
        <sz val="8"/>
        <color theme="1"/>
        <rFont val="Arial"/>
        <family val="2"/>
        <charset val="238"/>
      </rPr>
      <t xml:space="preserve"> neto količina od 50 g do 100g</t>
    </r>
  </si>
  <si>
    <r>
      <rPr>
        <b/>
        <sz val="8"/>
        <color theme="1"/>
        <rFont val="Arial"/>
        <family val="2"/>
        <charset val="238"/>
      </rPr>
      <t xml:space="preserve">Paradižnik sušeni, </t>
    </r>
    <r>
      <rPr>
        <u/>
        <sz val="8"/>
        <color theme="1"/>
        <rFont val="Arial"/>
        <family val="2"/>
        <charset val="238"/>
      </rPr>
      <t>ekološki</t>
    </r>
    <r>
      <rPr>
        <b/>
        <u/>
        <sz val="8"/>
        <color theme="1"/>
        <rFont val="Arial"/>
        <family val="2"/>
        <charset val="238"/>
      </rPr>
      <t>,</t>
    </r>
    <r>
      <rPr>
        <u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neto količina od 50 g do 100 g</t>
    </r>
  </si>
  <si>
    <r>
      <rPr>
        <b/>
        <sz val="8"/>
        <color theme="1"/>
        <rFont val="Arial"/>
        <family val="2"/>
        <charset val="238"/>
      </rPr>
      <t xml:space="preserve">Zelenjava sušena, </t>
    </r>
    <r>
      <rPr>
        <sz val="8"/>
        <color theme="1"/>
        <rFont val="Arial"/>
        <family val="2"/>
        <charset val="238"/>
      </rPr>
      <t xml:space="preserve">korenje, paprika, čebula, pastinak, zelena gomolj, paradižnik, peteršilj list, zelena list; </t>
    </r>
    <r>
      <rPr>
        <u/>
        <sz val="8"/>
        <color theme="1"/>
        <rFont val="Arial"/>
        <family val="2"/>
        <charset val="238"/>
      </rPr>
      <t>ekološka</t>
    </r>
    <r>
      <rPr>
        <b/>
        <u/>
        <sz val="8"/>
        <color theme="1"/>
        <rFont val="Arial"/>
        <family val="2"/>
        <charset val="238"/>
      </rPr>
      <t>,</t>
    </r>
    <r>
      <rPr>
        <sz val="8"/>
        <color theme="1"/>
        <rFont val="Arial"/>
        <family val="2"/>
        <charset val="238"/>
      </rPr>
      <t xml:space="preserve"> neto količina od 50 g do 100 g</t>
    </r>
  </si>
  <si>
    <r>
      <rPr>
        <b/>
        <sz val="8"/>
        <color theme="1"/>
        <rFont val="Arial"/>
        <family val="2"/>
        <charset val="238"/>
      </rPr>
      <t>Sol zeliščna</t>
    </r>
    <r>
      <rPr>
        <sz val="8"/>
        <color theme="1"/>
        <rFont val="Arial"/>
        <family val="2"/>
        <charset val="238"/>
      </rPr>
      <t xml:space="preserve">,75% tradicionalne soli, korenček, koren pastinaka, paprika, česen, zelena, timijan, bazilika, </t>
    </r>
    <r>
      <rPr>
        <u/>
        <sz val="8"/>
        <color theme="1"/>
        <rFont val="Arial"/>
        <family val="2"/>
        <charset val="238"/>
      </rPr>
      <t>ekološka</t>
    </r>
    <r>
      <rPr>
        <sz val="8"/>
        <color theme="1"/>
        <rFont val="Arial"/>
        <family val="2"/>
        <charset val="238"/>
      </rPr>
      <t>, kot npr. Korenika Zeliščna sol Korenika, neto količina od 50 g do 100 g</t>
    </r>
  </si>
  <si>
    <r>
      <rPr>
        <b/>
        <sz val="8"/>
        <color theme="1"/>
        <rFont val="Arial"/>
        <family val="2"/>
        <charset val="238"/>
      </rPr>
      <t>Sol zeliščna</t>
    </r>
    <r>
      <rPr>
        <sz val="8"/>
        <color theme="1"/>
        <rFont val="Arial"/>
        <family val="2"/>
        <charset val="238"/>
      </rPr>
      <t>, 75% tradicionalne soli, koren pastinaka, šetraj,zelena, bazilika, timijan, rožmarin, sivka,</t>
    </r>
    <r>
      <rPr>
        <u/>
        <sz val="8"/>
        <color theme="1"/>
        <rFont val="Arial"/>
        <family val="2"/>
        <charset val="238"/>
      </rPr>
      <t xml:space="preserve"> ekološka,</t>
    </r>
    <r>
      <rPr>
        <sz val="8"/>
        <color theme="1"/>
        <rFont val="Arial"/>
        <family val="2"/>
        <charset val="238"/>
      </rPr>
      <t xml:space="preserve"> kot npr. Korenika Zeliščna sol Pribinovina, neto količina od 50 g do 100 g</t>
    </r>
  </si>
  <si>
    <r>
      <rPr>
        <b/>
        <sz val="8"/>
        <color theme="1"/>
        <rFont val="Arial"/>
        <family val="2"/>
        <charset val="238"/>
      </rPr>
      <t xml:space="preserve">Paprika sušena, </t>
    </r>
    <r>
      <rPr>
        <u/>
        <sz val="8"/>
        <color theme="1"/>
        <rFont val="Arial"/>
        <family val="2"/>
        <charset val="238"/>
      </rPr>
      <t>ekološka</t>
    </r>
    <r>
      <rPr>
        <b/>
        <u/>
        <sz val="8"/>
        <color theme="1"/>
        <rFont val="Arial"/>
        <family val="2"/>
        <charset val="238"/>
      </rPr>
      <t>,</t>
    </r>
    <r>
      <rPr>
        <u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neto količina od 50 g do 100 g</t>
    </r>
  </si>
  <si>
    <r>
      <rPr>
        <b/>
        <sz val="8"/>
        <color theme="1"/>
        <rFont val="Arial"/>
        <family val="2"/>
        <charset val="238"/>
      </rPr>
      <t>Dodatek k jedem Pikant,</t>
    </r>
    <r>
      <rPr>
        <sz val="8"/>
        <color theme="1"/>
        <rFont val="Arial"/>
        <family val="2"/>
        <charset val="238"/>
      </rPr>
      <t xml:space="preserve"> čili, česen, paprika, origano, timijan, kopriva, sol, </t>
    </r>
    <r>
      <rPr>
        <u/>
        <sz val="8"/>
        <color theme="1"/>
        <rFont val="Arial"/>
        <family val="2"/>
        <charset val="238"/>
      </rPr>
      <t>ekološki</t>
    </r>
    <r>
      <rPr>
        <b/>
        <u/>
        <sz val="8"/>
        <color theme="1"/>
        <rFont val="Arial"/>
        <family val="2"/>
        <charset val="238"/>
      </rPr>
      <t>,</t>
    </r>
    <r>
      <rPr>
        <sz val="8"/>
        <color theme="1"/>
        <rFont val="Arial"/>
        <family val="2"/>
        <charset val="238"/>
      </rPr>
      <t xml:space="preserve"> kot npr. Korenika Pikant dodatek jedem ali enakovredno, neto količina od 50 g do 100 g</t>
    </r>
  </si>
  <si>
    <t>Ponudnik mora ponuditi vse artikle iz seznama blaga od zap. št. 1 do 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</si>
</sst>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0B050"/>
      <name val="Arial CE"/>
      <charset val="238"/>
    </font>
    <font>
      <sz val="10"/>
      <color theme="1"/>
      <name val="Arial CE"/>
      <family val="2"/>
      <charset val="238"/>
    </font>
    <font>
      <sz val="8"/>
      <name val="Calibri"/>
      <family val="2"/>
      <charset val="238"/>
      <scheme val="minor"/>
    </font>
    <font>
      <u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4" fontId="6" fillId="4" borderId="2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0" fontId="2" fillId="0" borderId="1" xfId="2" applyBorder="1"/>
    <xf numFmtId="4" fontId="6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9" fontId="3" fillId="0" borderId="1" xfId="2" applyNumberFormat="1" applyFont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7" fillId="4" borderId="6" xfId="2" applyFont="1" applyFill="1" applyBorder="1" applyAlignment="1">
      <alignment horizontal="center" vertical="center" wrapText="1"/>
    </xf>
    <xf numFmtId="1" fontId="7" fillId="3" borderId="7" xfId="2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left" vertical="center"/>
    </xf>
    <xf numFmtId="164" fontId="6" fillId="6" borderId="1" xfId="2" applyNumberFormat="1" applyFont="1" applyFill="1" applyBorder="1" applyAlignment="1">
      <alignment horizontal="center" vertical="center" wrapText="1"/>
    </xf>
    <xf numFmtId="164" fontId="6" fillId="7" borderId="8" xfId="2" applyNumberFormat="1" applyFont="1" applyFill="1" applyBorder="1" applyAlignment="1">
      <alignment horizontal="center" vertical="center" wrapText="1"/>
    </xf>
    <xf numFmtId="3" fontId="6" fillId="7" borderId="8" xfId="2" applyNumberFormat="1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0" fontId="10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5" fillId="6" borderId="9" xfId="2" applyFont="1" applyFill="1" applyBorder="1"/>
    <xf numFmtId="0" fontId="5" fillId="6" borderId="10" xfId="2" applyFont="1" applyFill="1" applyBorder="1"/>
    <xf numFmtId="3" fontId="5" fillId="6" borderId="10" xfId="2" applyNumberFormat="1" applyFont="1" applyFill="1" applyBorder="1" applyAlignment="1">
      <alignment horizontal="center"/>
    </xf>
    <xf numFmtId="164" fontId="5" fillId="6" borderId="10" xfId="2" applyNumberFormat="1" applyFont="1" applyFill="1" applyBorder="1"/>
    <xf numFmtId="0" fontId="12" fillId="6" borderId="11" xfId="2" applyFont="1" applyFill="1" applyBorder="1"/>
    <xf numFmtId="0" fontId="12" fillId="6" borderId="12" xfId="2" applyFont="1" applyFill="1" applyBorder="1"/>
    <xf numFmtId="0" fontId="13" fillId="0" borderId="0" xfId="2" applyFont="1"/>
    <xf numFmtId="0" fontId="14" fillId="5" borderId="1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1" fontId="14" fillId="0" borderId="1" xfId="2" applyNumberFormat="1" applyFont="1" applyBorder="1" applyAlignment="1">
      <alignment horizontal="left" vertical="center" wrapText="1"/>
    </xf>
    <xf numFmtId="0" fontId="14" fillId="5" borderId="1" xfId="2" applyFont="1" applyFill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center" vertical="center"/>
    </xf>
    <xf numFmtId="164" fontId="14" fillId="5" borderId="1" xfId="2" applyNumberFormat="1" applyFont="1" applyFill="1" applyBorder="1" applyAlignment="1">
      <alignment vertical="center"/>
    </xf>
    <xf numFmtId="3" fontId="15" fillId="5" borderId="1" xfId="1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6" fillId="0" borderId="0" xfId="2" applyFont="1"/>
    <xf numFmtId="0" fontId="9" fillId="0" borderId="0" xfId="2" applyFont="1"/>
    <xf numFmtId="4" fontId="14" fillId="0" borderId="1" xfId="2" applyNumberFormat="1" applyFont="1" applyBorder="1" applyAlignment="1">
      <alignment vertical="center"/>
    </xf>
    <xf numFmtId="0" fontId="17" fillId="0" borderId="1" xfId="2" applyFont="1" applyBorder="1"/>
    <xf numFmtId="0" fontId="5" fillId="0" borderId="10" xfId="2" applyFont="1" applyBorder="1"/>
    <xf numFmtId="0" fontId="2" fillId="0" borderId="0" xfId="2" applyAlignment="1">
      <alignment wrapText="1"/>
    </xf>
    <xf numFmtId="0" fontId="2" fillId="0" borderId="0" xfId="2" applyAlignment="1">
      <alignment horizontal="left" wrapText="1"/>
    </xf>
    <xf numFmtId="0" fontId="4" fillId="8" borderId="10" xfId="2" applyFont="1" applyFill="1" applyBorder="1"/>
    <xf numFmtId="0" fontId="5" fillId="8" borderId="10" xfId="2" applyFont="1" applyFill="1" applyBorder="1"/>
    <xf numFmtId="0" fontId="5" fillId="6" borderId="13" xfId="2" applyFont="1" applyFill="1" applyBorder="1"/>
    <xf numFmtId="0" fontId="3" fillId="8" borderId="12" xfId="2" applyFont="1" applyFill="1" applyBorder="1"/>
    <xf numFmtId="0" fontId="12" fillId="8" borderId="12" xfId="2" applyFont="1" applyFill="1" applyBorder="1"/>
    <xf numFmtId="0" fontId="12" fillId="6" borderId="14" xfId="2" applyFont="1" applyFill="1" applyBorder="1"/>
    <xf numFmtId="4" fontId="4" fillId="0" borderId="0" xfId="2" applyNumberFormat="1" applyFont="1" applyAlignment="1">
      <alignment horizontal="left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/>
    <xf numFmtId="0" fontId="8" fillId="0" borderId="0" xfId="2" applyFont="1" applyAlignment="1">
      <alignment horizontal="left"/>
    </xf>
    <xf numFmtId="0" fontId="6" fillId="4" borderId="5" xfId="2" applyFont="1" applyFill="1" applyBorder="1" applyAlignment="1">
      <alignment horizontal="justify" vertical="center" wrapText="1"/>
    </xf>
    <xf numFmtId="0" fontId="6" fillId="4" borderId="4" xfId="2" applyFont="1" applyFill="1" applyBorder="1" applyAlignment="1">
      <alignment horizontal="justify" vertical="center" wrapText="1"/>
    </xf>
    <xf numFmtId="0" fontId="6" fillId="4" borderId="3" xfId="2" applyFont="1" applyFill="1" applyBorder="1" applyAlignment="1">
      <alignment horizontal="justify" vertical="center" wrapText="1"/>
    </xf>
    <xf numFmtId="0" fontId="4" fillId="0" borderId="0" xfId="2" applyFont="1" applyAlignment="1">
      <alignment horizontal="left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opLeftCell="A3" zoomScaleNormal="100" workbookViewId="0">
      <selection activeCell="J10" sqref="J10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5" style="1" customWidth="1"/>
    <col min="4" max="4" width="14" style="1" customWidth="1"/>
    <col min="5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6" width="10.5703125" style="1" customWidth="1"/>
    <col min="17" max="18" width="9.140625" style="1"/>
    <col min="19" max="19" width="7.85546875" style="1" bestFit="1" customWidth="1"/>
    <col min="20" max="20" width="10.85546875" style="1" bestFit="1" customWidth="1"/>
    <col min="21" max="21" width="11.28515625" style="1" bestFit="1" customWidth="1"/>
    <col min="22" max="16384" width="9.140625" style="1"/>
  </cols>
  <sheetData>
    <row r="1" spans="1:20" ht="15" customHeight="1" thickBot="1" x14ac:dyDescent="0.25">
      <c r="A1" s="39" t="s">
        <v>40</v>
      </c>
      <c r="H1" s="69"/>
      <c r="I1" s="69"/>
      <c r="J1" s="69"/>
      <c r="K1" s="38"/>
      <c r="M1" s="69" t="s">
        <v>39</v>
      </c>
      <c r="N1" s="69"/>
      <c r="O1" s="69"/>
      <c r="P1" s="37" t="s">
        <v>38</v>
      </c>
      <c r="T1" s="56"/>
    </row>
    <row r="2" spans="1:20" ht="15" customHeight="1" x14ac:dyDescent="0.2">
      <c r="A2" s="70" t="s">
        <v>37</v>
      </c>
      <c r="B2" s="70"/>
      <c r="C2" s="70"/>
      <c r="D2" s="70"/>
      <c r="E2" s="70"/>
      <c r="F2" s="71"/>
      <c r="G2" s="36"/>
      <c r="H2" s="71"/>
      <c r="I2" s="71"/>
      <c r="J2" s="71"/>
      <c r="K2" s="71"/>
      <c r="L2" s="71"/>
      <c r="M2" s="71" t="s">
        <v>36</v>
      </c>
      <c r="N2" s="71"/>
      <c r="O2" s="71"/>
      <c r="P2" s="71"/>
    </row>
    <row r="3" spans="1:20" ht="15" customHeight="1" x14ac:dyDescent="0.2">
      <c r="A3" s="70" t="s">
        <v>35</v>
      </c>
      <c r="B3" s="70"/>
      <c r="C3" s="70"/>
      <c r="D3" s="70"/>
      <c r="E3" s="70"/>
      <c r="F3" s="71"/>
      <c r="G3" s="36"/>
      <c r="H3" s="71"/>
      <c r="I3" s="71"/>
      <c r="J3" s="71"/>
      <c r="M3" s="71" t="s">
        <v>41</v>
      </c>
      <c r="N3" s="71"/>
      <c r="O3" s="71"/>
    </row>
    <row r="4" spans="1:20" ht="15" customHeight="1" x14ac:dyDescent="0.2">
      <c r="A4" s="70" t="s">
        <v>34</v>
      </c>
      <c r="B4" s="70"/>
      <c r="C4" s="70"/>
      <c r="D4" s="70"/>
      <c r="E4" s="70"/>
      <c r="F4" s="70"/>
      <c r="G4" s="36"/>
      <c r="H4" s="71"/>
      <c r="I4" s="71"/>
      <c r="J4" s="71"/>
      <c r="M4" s="71" t="s">
        <v>33</v>
      </c>
      <c r="N4" s="71"/>
      <c r="O4" s="71"/>
    </row>
    <row r="5" spans="1:20" ht="15.75" customHeight="1" x14ac:dyDescent="0.2">
      <c r="A5" s="35"/>
      <c r="N5" s="34"/>
      <c r="P5" s="33"/>
    </row>
    <row r="6" spans="1:20" ht="15" customHeight="1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0" ht="15" customHeight="1" x14ac:dyDescent="0.25">
      <c r="A7" s="32" t="s">
        <v>53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20" ht="49.5" customHeight="1" x14ac:dyDescent="0.2">
      <c r="A8" s="31" t="s">
        <v>32</v>
      </c>
      <c r="B8" s="31" t="s">
        <v>31</v>
      </c>
      <c r="C8" s="30" t="s">
        <v>59</v>
      </c>
      <c r="D8" s="30" t="s">
        <v>60</v>
      </c>
      <c r="E8" s="30" t="s">
        <v>61</v>
      </c>
      <c r="F8" s="30" t="s">
        <v>30</v>
      </c>
      <c r="G8" s="30" t="s">
        <v>29</v>
      </c>
      <c r="H8" s="30" t="s">
        <v>28</v>
      </c>
      <c r="I8" s="29" t="s">
        <v>27</v>
      </c>
      <c r="J8" s="28" t="s">
        <v>26</v>
      </c>
      <c r="K8" s="28" t="s">
        <v>25</v>
      </c>
      <c r="L8" s="27" t="s">
        <v>24</v>
      </c>
      <c r="M8" s="27" t="s">
        <v>23</v>
      </c>
      <c r="N8" s="27" t="s">
        <v>22</v>
      </c>
      <c r="O8" s="27" t="s">
        <v>21</v>
      </c>
    </row>
    <row r="9" spans="1:20" ht="13.5" customHeight="1" x14ac:dyDescent="0.2">
      <c r="A9" s="22"/>
      <c r="B9" s="26" t="s">
        <v>42</v>
      </c>
      <c r="C9" s="26"/>
      <c r="D9" s="26"/>
      <c r="E9" s="26"/>
      <c r="F9" s="22"/>
      <c r="G9" s="22"/>
      <c r="H9" s="24"/>
      <c r="I9" s="25">
        <v>1</v>
      </c>
      <c r="J9" s="25">
        <v>2</v>
      </c>
      <c r="K9" s="25" t="s">
        <v>20</v>
      </c>
      <c r="L9" s="25">
        <v>4</v>
      </c>
      <c r="M9" s="25" t="s">
        <v>19</v>
      </c>
      <c r="N9" s="25" t="s">
        <v>18</v>
      </c>
      <c r="O9" s="25" t="s">
        <v>17</v>
      </c>
    </row>
    <row r="10" spans="1:20" ht="21.75" customHeight="1" x14ac:dyDescent="0.2">
      <c r="A10" s="20" t="s">
        <v>16</v>
      </c>
      <c r="B10" s="47" t="s">
        <v>71</v>
      </c>
      <c r="C10" s="54" t="s">
        <v>63</v>
      </c>
      <c r="D10" s="54" t="s">
        <v>62</v>
      </c>
      <c r="E10" s="54" t="s">
        <v>62</v>
      </c>
      <c r="F10" s="48"/>
      <c r="G10" s="49"/>
      <c r="H10" s="50" t="s">
        <v>7</v>
      </c>
      <c r="I10" s="51">
        <v>10</v>
      </c>
      <c r="J10" s="52"/>
      <c r="K10" s="16">
        <f t="shared" ref="K10:K22" si="0">I10*J10</f>
        <v>0</v>
      </c>
      <c r="L10" s="21"/>
      <c r="M10" s="16">
        <f t="shared" ref="M10:M22" si="1">K10*L10</f>
        <v>0</v>
      </c>
      <c r="N10" s="15">
        <f t="shared" ref="N10:N22" si="2">K10-M10</f>
        <v>0</v>
      </c>
      <c r="O10" s="15">
        <f t="shared" ref="O10:O22" si="3">N10*1.095</f>
        <v>0</v>
      </c>
    </row>
    <row r="11" spans="1:20" ht="22.5" customHeight="1" x14ac:dyDescent="0.2">
      <c r="A11" s="20" t="s">
        <v>15</v>
      </c>
      <c r="B11" s="47" t="s">
        <v>72</v>
      </c>
      <c r="C11" s="54" t="s">
        <v>63</v>
      </c>
      <c r="D11" s="54" t="s">
        <v>62</v>
      </c>
      <c r="E11" s="54" t="s">
        <v>62</v>
      </c>
      <c r="F11" s="48"/>
      <c r="G11" s="49"/>
      <c r="H11" s="50" t="s">
        <v>7</v>
      </c>
      <c r="I11" s="53">
        <v>10</v>
      </c>
      <c r="J11" s="52"/>
      <c r="K11" s="16">
        <f t="shared" si="0"/>
        <v>0</v>
      </c>
      <c r="L11" s="21"/>
      <c r="M11" s="16">
        <f t="shared" si="1"/>
        <v>0</v>
      </c>
      <c r="N11" s="15">
        <f t="shared" si="2"/>
        <v>0</v>
      </c>
      <c r="O11" s="15">
        <f t="shared" si="3"/>
        <v>0</v>
      </c>
    </row>
    <row r="12" spans="1:20" ht="23.25" customHeight="1" x14ac:dyDescent="0.2">
      <c r="A12" s="20" t="s">
        <v>45</v>
      </c>
      <c r="B12" s="47" t="s">
        <v>73</v>
      </c>
      <c r="C12" s="54" t="s">
        <v>62</v>
      </c>
      <c r="D12" s="54" t="s">
        <v>62</v>
      </c>
      <c r="E12" s="54" t="s">
        <v>62</v>
      </c>
      <c r="F12" s="48"/>
      <c r="G12" s="49"/>
      <c r="H12" s="50" t="s">
        <v>7</v>
      </c>
      <c r="I12" s="53">
        <v>20</v>
      </c>
      <c r="J12" s="52"/>
      <c r="K12" s="16">
        <f t="shared" si="0"/>
        <v>0</v>
      </c>
      <c r="L12" s="21"/>
      <c r="M12" s="16">
        <f t="shared" si="1"/>
        <v>0</v>
      </c>
      <c r="N12" s="15">
        <f t="shared" si="2"/>
        <v>0</v>
      </c>
      <c r="O12" s="15">
        <f t="shared" si="3"/>
        <v>0</v>
      </c>
    </row>
    <row r="13" spans="1:20" ht="23.25" customHeight="1" x14ac:dyDescent="0.2">
      <c r="A13" s="20" t="s">
        <v>14</v>
      </c>
      <c r="B13" s="47" t="s">
        <v>70</v>
      </c>
      <c r="C13" s="54" t="s">
        <v>62</v>
      </c>
      <c r="D13" s="54" t="s">
        <v>62</v>
      </c>
      <c r="E13" s="54" t="s">
        <v>62</v>
      </c>
      <c r="F13" s="48"/>
      <c r="G13" s="49"/>
      <c r="H13" s="50" t="s">
        <v>7</v>
      </c>
      <c r="I13" s="53">
        <v>5</v>
      </c>
      <c r="J13" s="52"/>
      <c r="K13" s="16">
        <f t="shared" ref="K13" si="4">I13*J13</f>
        <v>0</v>
      </c>
      <c r="L13" s="21"/>
      <c r="M13" s="16">
        <f t="shared" ref="M13" si="5">K13*L13</f>
        <v>0</v>
      </c>
      <c r="N13" s="15">
        <f t="shared" ref="N13" si="6">K13-M13</f>
        <v>0</v>
      </c>
      <c r="O13" s="15">
        <f t="shared" ref="O13" si="7">N13*1.095</f>
        <v>0</v>
      </c>
    </row>
    <row r="14" spans="1:20" ht="23.25" customHeight="1" x14ac:dyDescent="0.2">
      <c r="A14" s="20" t="s">
        <v>13</v>
      </c>
      <c r="B14" s="47" t="s">
        <v>74</v>
      </c>
      <c r="C14" s="54" t="s">
        <v>62</v>
      </c>
      <c r="D14" s="54" t="s">
        <v>62</v>
      </c>
      <c r="E14" s="54" t="s">
        <v>62</v>
      </c>
      <c r="F14" s="48"/>
      <c r="G14" s="49"/>
      <c r="H14" s="50" t="s">
        <v>7</v>
      </c>
      <c r="I14" s="53">
        <v>5</v>
      </c>
      <c r="J14" s="52"/>
      <c r="K14" s="16">
        <f t="shared" si="0"/>
        <v>0</v>
      </c>
      <c r="L14" s="21"/>
      <c r="M14" s="16">
        <f t="shared" si="1"/>
        <v>0</v>
      </c>
      <c r="N14" s="15">
        <f t="shared" si="2"/>
        <v>0</v>
      </c>
      <c r="O14" s="15">
        <f t="shared" si="3"/>
        <v>0</v>
      </c>
    </row>
    <row r="15" spans="1:20" ht="22.5" customHeight="1" x14ac:dyDescent="0.2">
      <c r="A15" s="20" t="s">
        <v>12</v>
      </c>
      <c r="B15" s="47" t="s">
        <v>75</v>
      </c>
      <c r="C15" s="54" t="s">
        <v>62</v>
      </c>
      <c r="D15" s="54" t="s">
        <v>62</v>
      </c>
      <c r="E15" s="54" t="s">
        <v>62</v>
      </c>
      <c r="F15" s="48"/>
      <c r="G15" s="49"/>
      <c r="H15" s="50" t="s">
        <v>7</v>
      </c>
      <c r="I15" s="53">
        <v>20</v>
      </c>
      <c r="J15" s="52"/>
      <c r="K15" s="16">
        <f t="shared" si="0"/>
        <v>0</v>
      </c>
      <c r="L15" s="21"/>
      <c r="M15" s="16">
        <f t="shared" si="1"/>
        <v>0</v>
      </c>
      <c r="N15" s="15">
        <f t="shared" si="2"/>
        <v>0</v>
      </c>
      <c r="O15" s="15">
        <f t="shared" si="3"/>
        <v>0</v>
      </c>
    </row>
    <row r="16" spans="1:20" ht="23.25" customHeight="1" x14ac:dyDescent="0.2">
      <c r="A16" s="20" t="s">
        <v>11</v>
      </c>
      <c r="B16" s="47" t="s">
        <v>68</v>
      </c>
      <c r="C16" s="54" t="s">
        <v>62</v>
      </c>
      <c r="D16" s="54" t="s">
        <v>62</v>
      </c>
      <c r="E16" s="54" t="s">
        <v>62</v>
      </c>
      <c r="F16" s="48"/>
      <c r="G16" s="48"/>
      <c r="H16" s="50" t="s">
        <v>7</v>
      </c>
      <c r="I16" s="51">
        <v>5</v>
      </c>
      <c r="J16" s="52"/>
      <c r="K16" s="16">
        <f t="shared" si="0"/>
        <v>0</v>
      </c>
      <c r="L16" s="21"/>
      <c r="M16" s="16">
        <f t="shared" si="1"/>
        <v>0</v>
      </c>
      <c r="N16" s="15">
        <f t="shared" si="2"/>
        <v>0</v>
      </c>
      <c r="O16" s="15">
        <f t="shared" si="3"/>
        <v>0</v>
      </c>
    </row>
    <row r="17" spans="1:16" ht="23.25" customHeight="1" x14ac:dyDescent="0.2">
      <c r="A17" s="20" t="s">
        <v>10</v>
      </c>
      <c r="B17" s="47" t="s">
        <v>67</v>
      </c>
      <c r="C17" s="54" t="s">
        <v>62</v>
      </c>
      <c r="D17" s="54" t="s">
        <v>62</v>
      </c>
      <c r="E17" s="54" t="s">
        <v>62</v>
      </c>
      <c r="F17" s="48"/>
      <c r="G17" s="48"/>
      <c r="H17" s="50" t="s">
        <v>7</v>
      </c>
      <c r="I17" s="51">
        <v>5</v>
      </c>
      <c r="J17" s="52"/>
      <c r="K17" s="16">
        <f t="shared" ref="K17" si="8">I17*J17</f>
        <v>0</v>
      </c>
      <c r="L17" s="21"/>
      <c r="M17" s="16">
        <f t="shared" ref="M17" si="9">K17*L17</f>
        <v>0</v>
      </c>
      <c r="N17" s="15">
        <f t="shared" ref="N17" si="10">K17-M17</f>
        <v>0</v>
      </c>
      <c r="O17" s="15">
        <f t="shared" ref="O17" si="11">N17*1.095</f>
        <v>0</v>
      </c>
    </row>
    <row r="18" spans="1:16" ht="23.25" customHeight="1" x14ac:dyDescent="0.2">
      <c r="A18" s="20" t="s">
        <v>46</v>
      </c>
      <c r="B18" s="47" t="s">
        <v>69</v>
      </c>
      <c r="C18" s="54" t="s">
        <v>62</v>
      </c>
      <c r="D18" s="54" t="s">
        <v>62</v>
      </c>
      <c r="E18" s="54" t="s">
        <v>62</v>
      </c>
      <c r="F18" s="48"/>
      <c r="G18" s="48"/>
      <c r="H18" s="50" t="s">
        <v>7</v>
      </c>
      <c r="I18" s="51">
        <v>30</v>
      </c>
      <c r="J18" s="52"/>
      <c r="K18" s="16">
        <f t="shared" si="0"/>
        <v>0</v>
      </c>
      <c r="L18" s="21"/>
      <c r="M18" s="16">
        <f t="shared" si="1"/>
        <v>0</v>
      </c>
      <c r="N18" s="15">
        <f t="shared" si="2"/>
        <v>0</v>
      </c>
      <c r="O18" s="15">
        <f t="shared" si="3"/>
        <v>0</v>
      </c>
    </row>
    <row r="19" spans="1:16" ht="23.25" customHeight="1" x14ac:dyDescent="0.2">
      <c r="A19" s="20" t="s">
        <v>9</v>
      </c>
      <c r="B19" s="47" t="s">
        <v>55</v>
      </c>
      <c r="C19" s="54" t="s">
        <v>62</v>
      </c>
      <c r="D19" s="54" t="s">
        <v>62</v>
      </c>
      <c r="E19" s="54" t="s">
        <v>62</v>
      </c>
      <c r="F19" s="48"/>
      <c r="G19" s="48"/>
      <c r="H19" s="50" t="s">
        <v>7</v>
      </c>
      <c r="I19" s="51">
        <v>20</v>
      </c>
      <c r="J19" s="52"/>
      <c r="K19" s="16">
        <f t="shared" ref="K19:K21" si="12">I19*J19</f>
        <v>0</v>
      </c>
      <c r="L19" s="21"/>
      <c r="M19" s="16">
        <f t="shared" ref="M19:M21" si="13">K19*L19</f>
        <v>0</v>
      </c>
      <c r="N19" s="15">
        <f t="shared" ref="N19:N21" si="14">K19-M19</f>
        <v>0</v>
      </c>
      <c r="O19" s="15">
        <f t="shared" ref="O19:O21" si="15">N19*1.095</f>
        <v>0</v>
      </c>
    </row>
    <row r="20" spans="1:16" ht="23.25" customHeight="1" x14ac:dyDescent="0.2">
      <c r="A20" s="20" t="s">
        <v>47</v>
      </c>
      <c r="B20" s="47" t="s">
        <v>56</v>
      </c>
      <c r="C20" s="54" t="s">
        <v>62</v>
      </c>
      <c r="D20" s="54" t="s">
        <v>62</v>
      </c>
      <c r="E20" s="54" t="s">
        <v>62</v>
      </c>
      <c r="F20" s="48"/>
      <c r="G20" s="49"/>
      <c r="H20" s="50" t="s">
        <v>7</v>
      </c>
      <c r="I20" s="53">
        <v>20</v>
      </c>
      <c r="J20" s="52"/>
      <c r="K20" s="16">
        <f t="shared" si="12"/>
        <v>0</v>
      </c>
      <c r="L20" s="21"/>
      <c r="M20" s="16">
        <f t="shared" si="13"/>
        <v>0</v>
      </c>
      <c r="N20" s="15">
        <f t="shared" si="14"/>
        <v>0</v>
      </c>
      <c r="O20" s="15">
        <f t="shared" si="15"/>
        <v>0</v>
      </c>
    </row>
    <row r="21" spans="1:16" ht="23.25" customHeight="1" x14ac:dyDescent="0.2">
      <c r="A21" s="20" t="s">
        <v>77</v>
      </c>
      <c r="B21" s="47" t="s">
        <v>57</v>
      </c>
      <c r="C21" s="54" t="s">
        <v>63</v>
      </c>
      <c r="D21" s="54" t="s">
        <v>62</v>
      </c>
      <c r="E21" s="54" t="s">
        <v>62</v>
      </c>
      <c r="F21" s="48"/>
      <c r="G21" s="49"/>
      <c r="H21" s="50" t="s">
        <v>7</v>
      </c>
      <c r="I21" s="53">
        <v>5</v>
      </c>
      <c r="J21" s="52"/>
      <c r="K21" s="16">
        <f t="shared" si="12"/>
        <v>0</v>
      </c>
      <c r="L21" s="21"/>
      <c r="M21" s="16">
        <f t="shared" si="13"/>
        <v>0</v>
      </c>
      <c r="N21" s="15">
        <f t="shared" si="14"/>
        <v>0</v>
      </c>
      <c r="O21" s="15">
        <f t="shared" si="15"/>
        <v>0</v>
      </c>
    </row>
    <row r="22" spans="1:16" ht="23.25" customHeight="1" x14ac:dyDescent="0.2">
      <c r="A22" s="20" t="s">
        <v>78</v>
      </c>
      <c r="B22" s="47" t="s">
        <v>58</v>
      </c>
      <c r="C22" s="54" t="s">
        <v>62</v>
      </c>
      <c r="D22" s="54" t="s">
        <v>62</v>
      </c>
      <c r="E22" s="54" t="s">
        <v>62</v>
      </c>
      <c r="F22" s="48"/>
      <c r="G22" s="48"/>
      <c r="H22" s="50" t="s">
        <v>7</v>
      </c>
      <c r="I22" s="51">
        <v>5</v>
      </c>
      <c r="J22" s="52"/>
      <c r="K22" s="16">
        <f t="shared" si="0"/>
        <v>0</v>
      </c>
      <c r="L22" s="21"/>
      <c r="M22" s="16">
        <f t="shared" si="1"/>
        <v>0</v>
      </c>
      <c r="N22" s="15">
        <f t="shared" si="2"/>
        <v>0</v>
      </c>
      <c r="O22" s="15">
        <f t="shared" si="3"/>
        <v>0</v>
      </c>
    </row>
    <row r="23" spans="1:16" ht="23.25" customHeight="1" thickBot="1" x14ac:dyDescent="0.25">
      <c r="A23" s="20" t="s">
        <v>79</v>
      </c>
      <c r="B23" s="47" t="s">
        <v>76</v>
      </c>
      <c r="C23" s="54" t="s">
        <v>62</v>
      </c>
      <c r="D23" s="54" t="s">
        <v>62</v>
      </c>
      <c r="E23" s="54" t="s">
        <v>62</v>
      </c>
      <c r="F23" s="48"/>
      <c r="G23" s="48"/>
      <c r="H23" s="50" t="s">
        <v>7</v>
      </c>
      <c r="I23" s="51">
        <v>5</v>
      </c>
      <c r="J23" s="52"/>
      <c r="K23" s="16">
        <f t="shared" ref="K23" si="16">I23*J23</f>
        <v>0</v>
      </c>
      <c r="L23" s="21"/>
      <c r="M23" s="16">
        <f t="shared" ref="M23" si="17">K23*L23</f>
        <v>0</v>
      </c>
      <c r="N23" s="15">
        <f t="shared" ref="N23" si="18">K23-M23</f>
        <v>0</v>
      </c>
      <c r="O23" s="15">
        <f t="shared" ref="O23" si="19">N23*1.095</f>
        <v>0</v>
      </c>
    </row>
    <row r="24" spans="1:16" ht="23.25" customHeight="1" thickBot="1" x14ac:dyDescent="0.25">
      <c r="A24" s="13"/>
      <c r="B24" s="73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12">
        <f>SUM(N10:N23)</f>
        <v>0</v>
      </c>
      <c r="O24" s="12">
        <f>SUM(O10:O23)</f>
        <v>0</v>
      </c>
    </row>
    <row r="25" spans="1:16" ht="15" customHeight="1" x14ac:dyDescent="0.2">
      <c r="A25" s="8" t="s">
        <v>5</v>
      </c>
      <c r="B25" s="8"/>
      <c r="C25" s="59"/>
      <c r="D25" s="59"/>
      <c r="E25" s="59"/>
      <c r="F25" s="8"/>
      <c r="G25" s="8"/>
      <c r="H25" s="4"/>
      <c r="I25" s="4"/>
      <c r="J25" s="4"/>
      <c r="K25" s="4"/>
      <c r="L25" s="4"/>
      <c r="M25" s="4"/>
      <c r="N25" s="3"/>
      <c r="O25" s="4"/>
      <c r="P25" s="3"/>
    </row>
    <row r="26" spans="1:16" ht="15" customHeight="1" x14ac:dyDescent="0.2">
      <c r="A26" s="8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4"/>
      <c r="L26" s="4"/>
      <c r="M26" s="4"/>
      <c r="N26" s="3"/>
      <c r="O26" s="4"/>
      <c r="P26" s="3"/>
    </row>
    <row r="27" spans="1:16" ht="15" customHeight="1" x14ac:dyDescent="0.2">
      <c r="A27" s="11" t="s">
        <v>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4"/>
      <c r="N27" s="3"/>
      <c r="O27" s="4"/>
      <c r="P27" s="3"/>
    </row>
    <row r="28" spans="1:16" ht="15" customHeight="1" x14ac:dyDescent="0.2">
      <c r="A28" s="1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4"/>
      <c r="N28" s="3"/>
      <c r="O28" s="4"/>
      <c r="P28" s="3"/>
    </row>
    <row r="29" spans="1:16" ht="15" customHeight="1" x14ac:dyDescent="0.2">
      <c r="A29" s="8" t="s">
        <v>66</v>
      </c>
      <c r="B29" s="11"/>
      <c r="C29" s="11"/>
      <c r="D29" s="11"/>
      <c r="E29" s="11"/>
      <c r="F29" s="11"/>
      <c r="G29" s="11"/>
      <c r="H29" s="10"/>
      <c r="I29" s="9"/>
      <c r="J29" s="4"/>
      <c r="K29" s="4"/>
      <c r="L29" s="4"/>
      <c r="M29" s="4"/>
      <c r="N29" s="3"/>
      <c r="O29" s="4"/>
      <c r="P29" s="3"/>
    </row>
    <row r="30" spans="1:16" ht="1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4"/>
      <c r="M30" s="4"/>
      <c r="N30" s="3"/>
      <c r="O30" s="4"/>
      <c r="P30" s="3"/>
    </row>
    <row r="31" spans="1:16" ht="15" customHeight="1" x14ac:dyDescent="0.2">
      <c r="A31" s="8" t="s">
        <v>2</v>
      </c>
      <c r="B31" s="8"/>
      <c r="C31" s="8"/>
      <c r="D31" s="8"/>
      <c r="E31" s="8"/>
      <c r="F31" s="8"/>
      <c r="G31" s="8"/>
      <c r="H31" s="4"/>
      <c r="I31" s="5"/>
      <c r="J31" s="4"/>
      <c r="K31" s="4"/>
      <c r="L31" s="4"/>
      <c r="M31" s="4"/>
      <c r="N31" s="3"/>
      <c r="O31" s="4"/>
      <c r="P31" s="3"/>
    </row>
    <row r="32" spans="1:16" ht="15" customHeight="1" x14ac:dyDescent="0.2">
      <c r="A32" s="8" t="s">
        <v>0</v>
      </c>
      <c r="B32" s="8"/>
      <c r="C32" s="8"/>
      <c r="D32" s="8"/>
      <c r="E32" s="8"/>
      <c r="F32" s="8"/>
      <c r="G32" s="8"/>
      <c r="H32" s="4"/>
      <c r="I32" s="5"/>
      <c r="J32" s="4"/>
      <c r="K32" s="4"/>
      <c r="L32" s="4"/>
      <c r="M32" s="4" t="s">
        <v>1</v>
      </c>
      <c r="N32" s="8"/>
      <c r="O32" s="68"/>
      <c r="P32" s="68"/>
    </row>
    <row r="33" spans="1:16" ht="15" customHeight="1" x14ac:dyDescent="0.2">
      <c r="A33" s="6"/>
      <c r="B33" s="8"/>
      <c r="C33" s="4"/>
      <c r="D33" s="4"/>
      <c r="E33" s="4"/>
      <c r="F33" s="8"/>
      <c r="G33" s="8"/>
      <c r="H33" s="4"/>
      <c r="I33" s="5"/>
      <c r="J33" s="7"/>
      <c r="K33" s="7"/>
      <c r="L33" s="7"/>
      <c r="M33" s="7" t="s">
        <v>0</v>
      </c>
      <c r="N33" s="7"/>
      <c r="O33" s="7"/>
      <c r="P33" s="7"/>
    </row>
    <row r="34" spans="1:16" ht="15" customHeight="1" x14ac:dyDescent="0.2">
      <c r="A34" s="6"/>
      <c r="B34" s="4"/>
      <c r="C34" s="55"/>
      <c r="D34" s="55"/>
      <c r="E34" s="55"/>
      <c r="F34" s="4"/>
      <c r="G34" s="4"/>
      <c r="H34" s="4"/>
      <c r="I34" s="5"/>
      <c r="J34" s="7"/>
      <c r="K34" s="7"/>
      <c r="L34" s="7"/>
      <c r="M34" s="7"/>
      <c r="N34" s="7"/>
      <c r="O34" s="7"/>
      <c r="P34" s="7"/>
    </row>
    <row r="35" spans="1:16" ht="15" customHeight="1" x14ac:dyDescent="0.2">
      <c r="A35" s="2"/>
      <c r="B35" s="46"/>
      <c r="F35" s="4"/>
      <c r="G35" s="4"/>
      <c r="H35" s="4"/>
      <c r="I35" s="5"/>
      <c r="J35" s="4"/>
      <c r="K35" s="4"/>
      <c r="L35" s="4"/>
      <c r="M35" s="4"/>
      <c r="N35" s="3"/>
      <c r="O35" s="4"/>
      <c r="P35" s="3"/>
    </row>
    <row r="36" spans="1:16" ht="15" customHeight="1" x14ac:dyDescent="0.2"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8.95" customHeight="1" x14ac:dyDescent="0.2"/>
    <row r="38" spans="1:16" ht="18.95" customHeight="1" x14ac:dyDescent="0.2"/>
  </sheetData>
  <mergeCells count="14">
    <mergeCell ref="O32:P32"/>
    <mergeCell ref="H1:J1"/>
    <mergeCell ref="M1:O1"/>
    <mergeCell ref="A2:F2"/>
    <mergeCell ref="H2:L2"/>
    <mergeCell ref="M2:P2"/>
    <mergeCell ref="A3:F3"/>
    <mergeCell ref="H3:J3"/>
    <mergeCell ref="M3:O3"/>
    <mergeCell ref="A4:F4"/>
    <mergeCell ref="H4:J4"/>
    <mergeCell ref="M4:O4"/>
    <mergeCell ref="A6:P6"/>
    <mergeCell ref="B24:M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9"/>
  <sheetViews>
    <sheetView workbookViewId="0">
      <selection activeCell="J10" sqref="J10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5.28515625" style="1" customWidth="1"/>
    <col min="4" max="4" width="14.7109375" style="1" customWidth="1"/>
    <col min="5" max="5" width="13.8554687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6" width="10.5703125" style="1" customWidth="1"/>
    <col min="17" max="18" width="9.140625" style="1"/>
    <col min="19" max="19" width="12.5703125" style="1" bestFit="1" customWidth="1"/>
    <col min="20" max="20" width="7.85546875" style="1" bestFit="1" customWidth="1"/>
    <col min="21" max="21" width="10.85546875" style="1" bestFit="1" customWidth="1"/>
    <col min="22" max="22" width="11.28515625" style="1" bestFit="1" customWidth="1"/>
    <col min="23" max="16384" width="9.140625" style="1"/>
  </cols>
  <sheetData>
    <row r="1" spans="1:16" ht="15" customHeight="1" thickBot="1" x14ac:dyDescent="0.25">
      <c r="A1" s="39" t="s">
        <v>40</v>
      </c>
      <c r="H1" s="69"/>
      <c r="I1" s="69"/>
      <c r="J1" s="69"/>
      <c r="K1" s="38"/>
      <c r="M1" s="69" t="s">
        <v>39</v>
      </c>
      <c r="N1" s="69"/>
      <c r="O1" s="69"/>
      <c r="P1" s="37" t="s">
        <v>38</v>
      </c>
    </row>
    <row r="2" spans="1:16" ht="15" customHeight="1" x14ac:dyDescent="0.2">
      <c r="A2" s="70" t="s">
        <v>37</v>
      </c>
      <c r="B2" s="70"/>
      <c r="C2" s="70"/>
      <c r="D2" s="70"/>
      <c r="E2" s="70"/>
      <c r="F2" s="71"/>
      <c r="G2" s="36"/>
      <c r="H2" s="71"/>
      <c r="I2" s="71"/>
      <c r="J2" s="71"/>
      <c r="K2" s="71"/>
      <c r="L2" s="71"/>
      <c r="M2" s="71" t="s">
        <v>36</v>
      </c>
      <c r="N2" s="71"/>
      <c r="O2" s="71"/>
      <c r="P2" s="71"/>
    </row>
    <row r="3" spans="1:16" ht="15" customHeight="1" x14ac:dyDescent="0.2">
      <c r="A3" s="70" t="s">
        <v>35</v>
      </c>
      <c r="B3" s="70"/>
      <c r="C3" s="70"/>
      <c r="D3" s="70"/>
      <c r="E3" s="70"/>
      <c r="F3" s="71"/>
      <c r="G3" s="36"/>
      <c r="H3" s="71"/>
      <c r="I3" s="71"/>
      <c r="J3" s="71"/>
      <c r="M3" s="71" t="s">
        <v>41</v>
      </c>
      <c r="N3" s="71"/>
      <c r="O3" s="71"/>
    </row>
    <row r="4" spans="1:16" ht="15" customHeight="1" x14ac:dyDescent="0.2">
      <c r="A4" s="70" t="s">
        <v>34</v>
      </c>
      <c r="B4" s="70"/>
      <c r="C4" s="70"/>
      <c r="D4" s="70"/>
      <c r="E4" s="70"/>
      <c r="F4" s="70"/>
      <c r="G4" s="36"/>
      <c r="H4" s="71"/>
      <c r="I4" s="71"/>
      <c r="J4" s="71"/>
      <c r="M4" s="71" t="s">
        <v>33</v>
      </c>
      <c r="N4" s="71"/>
      <c r="O4" s="71"/>
    </row>
    <row r="5" spans="1:16" ht="15.75" customHeight="1" x14ac:dyDescent="0.2">
      <c r="A5" s="35"/>
      <c r="N5" s="34"/>
      <c r="P5" s="33"/>
    </row>
    <row r="6" spans="1:16" ht="15" customHeight="1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" customHeight="1" x14ac:dyDescent="0.25">
      <c r="A7" s="32" t="s">
        <v>54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49.5" customHeight="1" x14ac:dyDescent="0.2">
      <c r="A8" s="31" t="s">
        <v>32</v>
      </c>
      <c r="B8" s="31" t="s">
        <v>31</v>
      </c>
      <c r="C8" s="30" t="s">
        <v>59</v>
      </c>
      <c r="D8" s="30" t="s">
        <v>60</v>
      </c>
      <c r="E8" s="30" t="s">
        <v>61</v>
      </c>
      <c r="F8" s="30" t="s">
        <v>30</v>
      </c>
      <c r="G8" s="30" t="s">
        <v>29</v>
      </c>
      <c r="H8" s="30" t="s">
        <v>28</v>
      </c>
      <c r="I8" s="29" t="s">
        <v>27</v>
      </c>
      <c r="J8" s="28" t="s">
        <v>26</v>
      </c>
      <c r="K8" s="28" t="s">
        <v>25</v>
      </c>
      <c r="L8" s="27" t="s">
        <v>24</v>
      </c>
      <c r="M8" s="27" t="s">
        <v>23</v>
      </c>
      <c r="N8" s="27" t="s">
        <v>22</v>
      </c>
      <c r="O8" s="27" t="s">
        <v>21</v>
      </c>
    </row>
    <row r="9" spans="1:16" ht="13.5" customHeight="1" x14ac:dyDescent="0.2">
      <c r="A9" s="22"/>
      <c r="B9" s="23" t="s">
        <v>8</v>
      </c>
      <c r="C9" s="26"/>
      <c r="D9" s="26"/>
      <c r="E9" s="26"/>
      <c r="F9" s="22"/>
      <c r="G9" s="22"/>
      <c r="H9" s="24"/>
      <c r="I9" s="25">
        <v>1</v>
      </c>
      <c r="J9" s="25">
        <v>2</v>
      </c>
      <c r="K9" s="25" t="s">
        <v>20</v>
      </c>
      <c r="L9" s="25">
        <v>4</v>
      </c>
      <c r="M9" s="25" t="s">
        <v>19</v>
      </c>
      <c r="N9" s="25" t="s">
        <v>18</v>
      </c>
      <c r="O9" s="25" t="s">
        <v>17</v>
      </c>
    </row>
    <row r="10" spans="1:16" ht="25.5" customHeight="1" x14ac:dyDescent="0.2">
      <c r="A10" s="20" t="s">
        <v>16</v>
      </c>
      <c r="B10" s="19" t="s">
        <v>65</v>
      </c>
      <c r="C10" s="54" t="s">
        <v>62</v>
      </c>
      <c r="D10" s="54" t="s">
        <v>62</v>
      </c>
      <c r="E10" s="54" t="s">
        <v>62</v>
      </c>
      <c r="F10" s="18"/>
      <c r="G10" s="18"/>
      <c r="H10" s="50" t="s">
        <v>7</v>
      </c>
      <c r="I10" s="51">
        <v>6</v>
      </c>
      <c r="J10" s="17"/>
      <c r="K10" s="16">
        <f>I10*J10</f>
        <v>0</v>
      </c>
      <c r="L10" s="21"/>
      <c r="M10" s="16">
        <f>K10*L10</f>
        <v>0</v>
      </c>
      <c r="N10" s="15">
        <f>K10-M10</f>
        <v>0</v>
      </c>
      <c r="O10" s="15">
        <f>N10*1.095</f>
        <v>0</v>
      </c>
    </row>
    <row r="11" spans="1:16" ht="26.25" customHeight="1" x14ac:dyDescent="0.2">
      <c r="A11" s="20" t="s">
        <v>15</v>
      </c>
      <c r="B11" s="19" t="s">
        <v>64</v>
      </c>
      <c r="C11" s="54" t="s">
        <v>62</v>
      </c>
      <c r="D11" s="54" t="s">
        <v>62</v>
      </c>
      <c r="E11" s="54" t="s">
        <v>62</v>
      </c>
      <c r="F11" s="18"/>
      <c r="G11" s="18"/>
      <c r="H11" s="50" t="s">
        <v>7</v>
      </c>
      <c r="I11" s="53">
        <v>15</v>
      </c>
      <c r="J11" s="17"/>
      <c r="K11" s="16">
        <f>I11*J11</f>
        <v>0</v>
      </c>
      <c r="L11" s="21"/>
      <c r="M11" s="16">
        <f>K11*L11</f>
        <v>0</v>
      </c>
      <c r="N11" s="15">
        <f>K11-M11</f>
        <v>0</v>
      </c>
      <c r="O11" s="15">
        <f>N11*1.095</f>
        <v>0</v>
      </c>
    </row>
    <row r="12" spans="1:16" ht="31.5" customHeight="1" x14ac:dyDescent="0.2">
      <c r="A12" s="20" t="s">
        <v>45</v>
      </c>
      <c r="B12" s="19" t="s">
        <v>44</v>
      </c>
      <c r="C12" s="54" t="s">
        <v>62</v>
      </c>
      <c r="D12" s="54" t="s">
        <v>62</v>
      </c>
      <c r="E12" s="54" t="s">
        <v>62</v>
      </c>
      <c r="F12" s="18"/>
      <c r="G12" s="18"/>
      <c r="H12" s="50" t="s">
        <v>7</v>
      </c>
      <c r="I12" s="53">
        <v>15</v>
      </c>
      <c r="J12" s="17"/>
      <c r="K12" s="16">
        <f>I12*J12</f>
        <v>0</v>
      </c>
      <c r="L12" s="21"/>
      <c r="M12" s="16">
        <f>K12*L12</f>
        <v>0</v>
      </c>
      <c r="N12" s="15">
        <f>K12-M12</f>
        <v>0</v>
      </c>
      <c r="O12" s="15">
        <f>N12*1.095</f>
        <v>0</v>
      </c>
    </row>
    <row r="13" spans="1:16" ht="29.25" customHeight="1" x14ac:dyDescent="0.2">
      <c r="A13" s="20" t="s">
        <v>14</v>
      </c>
      <c r="B13" s="19" t="s">
        <v>48</v>
      </c>
      <c r="C13" s="54" t="s">
        <v>62</v>
      </c>
      <c r="D13" s="54" t="s">
        <v>62</v>
      </c>
      <c r="E13" s="54" t="s">
        <v>62</v>
      </c>
      <c r="F13" s="18"/>
      <c r="G13" s="18"/>
      <c r="H13" s="50" t="s">
        <v>7</v>
      </c>
      <c r="I13" s="53">
        <v>10</v>
      </c>
      <c r="J13" s="17"/>
      <c r="K13" s="16">
        <f>I13*J13</f>
        <v>0</v>
      </c>
      <c r="L13" s="21"/>
      <c r="M13" s="16">
        <f>K13*L13</f>
        <v>0</v>
      </c>
      <c r="N13" s="15">
        <f>K13-M13</f>
        <v>0</v>
      </c>
      <c r="O13" s="15">
        <f>N13*1.095</f>
        <v>0</v>
      </c>
    </row>
    <row r="14" spans="1:16" ht="18.75" customHeight="1" thickBot="1" x14ac:dyDescent="0.25">
      <c r="A14" s="20" t="s">
        <v>13</v>
      </c>
      <c r="B14" s="19" t="s">
        <v>43</v>
      </c>
      <c r="C14" s="54" t="s">
        <v>62</v>
      </c>
      <c r="D14" s="54" t="s">
        <v>62</v>
      </c>
      <c r="E14" s="54" t="s">
        <v>62</v>
      </c>
      <c r="F14" s="18"/>
      <c r="G14" s="18"/>
      <c r="H14" s="50" t="s">
        <v>7</v>
      </c>
      <c r="I14" s="53">
        <v>10</v>
      </c>
      <c r="J14" s="17"/>
      <c r="K14" s="16">
        <f>I14*J14</f>
        <v>0</v>
      </c>
      <c r="L14" s="21"/>
      <c r="M14" s="16">
        <f>K14*L14</f>
        <v>0</v>
      </c>
      <c r="N14" s="15">
        <f>K14-M14</f>
        <v>0</v>
      </c>
      <c r="O14" s="15">
        <f>N14*1.095</f>
        <v>0</v>
      </c>
    </row>
    <row r="15" spans="1:16" ht="23.25" customHeight="1" thickBot="1" x14ac:dyDescent="0.25">
      <c r="A15" s="13"/>
      <c r="B15" s="73" t="s">
        <v>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  <c r="N15" s="12">
        <f>SUM(N10:N14)</f>
        <v>0</v>
      </c>
      <c r="O15" s="12">
        <f>SUM(O10:O14)</f>
        <v>0</v>
      </c>
    </row>
    <row r="16" spans="1:16" ht="15" customHeight="1" x14ac:dyDescent="0.2">
      <c r="A16" s="8"/>
      <c r="B16" s="8"/>
      <c r="C16" s="8"/>
      <c r="D16" s="8"/>
      <c r="E16" s="8"/>
      <c r="F16" s="8"/>
      <c r="G16" s="8"/>
      <c r="H16" s="4"/>
      <c r="I16" s="4"/>
      <c r="J16" s="4"/>
      <c r="K16" s="4"/>
      <c r="L16" s="4"/>
      <c r="M16" s="4"/>
      <c r="N16" s="3"/>
      <c r="O16" s="4"/>
      <c r="P16" s="3"/>
    </row>
    <row r="17" spans="1:16" ht="15" customHeight="1" x14ac:dyDescent="0.2">
      <c r="A17" s="76" t="s">
        <v>5</v>
      </c>
      <c r="B17" s="76"/>
      <c r="C17" s="76"/>
      <c r="D17" s="76"/>
      <c r="E17" s="76"/>
      <c r="F17" s="76"/>
      <c r="G17" s="76"/>
      <c r="H17" s="76"/>
      <c r="I17" s="76"/>
      <c r="J17" s="76"/>
      <c r="K17" s="4"/>
      <c r="L17" s="4"/>
      <c r="M17" s="4"/>
      <c r="N17" s="3"/>
      <c r="O17" s="4"/>
      <c r="P17" s="3"/>
    </row>
    <row r="18" spans="1:16" ht="15" customHeight="1" x14ac:dyDescent="0.2">
      <c r="A18" s="76" t="s">
        <v>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4"/>
      <c r="N18" s="3"/>
      <c r="O18" s="4"/>
      <c r="P18" s="3"/>
    </row>
    <row r="19" spans="1:16" ht="15" customHeight="1" x14ac:dyDescent="0.2">
      <c r="A19" s="11" t="s">
        <v>3</v>
      </c>
      <c r="B19" s="11"/>
      <c r="C19" s="11"/>
      <c r="D19" s="11"/>
      <c r="E19" s="11"/>
      <c r="F19" s="11"/>
      <c r="G19" s="11"/>
      <c r="H19" s="10"/>
      <c r="I19" s="9"/>
      <c r="J19" s="4"/>
      <c r="K19" s="4"/>
      <c r="L19" s="4"/>
      <c r="M19" s="4"/>
      <c r="N19" s="3"/>
      <c r="O19" s="4"/>
      <c r="P19" s="3"/>
    </row>
    <row r="20" spans="1:16" ht="15" customHeight="1" x14ac:dyDescent="0.2">
      <c r="A20" s="11"/>
      <c r="B20" s="11"/>
      <c r="C20" s="11"/>
      <c r="D20" s="11"/>
      <c r="E20" s="11"/>
      <c r="F20" s="11"/>
      <c r="G20" s="11"/>
      <c r="H20" s="10"/>
      <c r="I20" s="9"/>
      <c r="J20" s="4"/>
      <c r="K20" s="4"/>
      <c r="L20" s="4"/>
      <c r="M20" s="4"/>
      <c r="N20" s="3"/>
      <c r="O20" s="4"/>
      <c r="P20" s="3"/>
    </row>
    <row r="21" spans="1:16" ht="15" customHeight="1" x14ac:dyDescent="0.2">
      <c r="A21" s="76" t="s">
        <v>80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4"/>
      <c r="M21" s="4"/>
      <c r="N21" s="3"/>
      <c r="O21" s="4"/>
      <c r="P21" s="3"/>
    </row>
    <row r="22" spans="1:16" ht="15" customHeight="1" x14ac:dyDescent="0.2">
      <c r="A22" s="8"/>
      <c r="B22" s="8"/>
      <c r="C22" s="8"/>
      <c r="D22" s="8"/>
      <c r="E22" s="8"/>
      <c r="F22" s="8"/>
      <c r="G22" s="8"/>
      <c r="H22" s="4"/>
      <c r="I22" s="5"/>
      <c r="J22" s="4"/>
      <c r="K22" s="4"/>
      <c r="L22" s="4"/>
      <c r="M22" s="4"/>
      <c r="N22" s="3"/>
      <c r="O22" s="4"/>
      <c r="P22" s="3"/>
    </row>
    <row r="23" spans="1:16" ht="15" customHeight="1" x14ac:dyDescent="0.2">
      <c r="A23" s="76" t="s">
        <v>2</v>
      </c>
      <c r="B23" s="76"/>
      <c r="C23" s="8"/>
      <c r="D23" s="8"/>
      <c r="E23" s="8"/>
      <c r="F23" s="8"/>
      <c r="G23" s="8"/>
      <c r="H23" s="4"/>
      <c r="I23" s="5"/>
      <c r="J23" s="4"/>
      <c r="K23" s="4"/>
      <c r="L23" s="4"/>
      <c r="M23" s="4" t="s">
        <v>1</v>
      </c>
      <c r="N23" s="8"/>
      <c r="O23" s="68"/>
      <c r="P23" s="68"/>
    </row>
    <row r="24" spans="1:16" ht="15" customHeight="1" x14ac:dyDescent="0.2">
      <c r="A24" s="76" t="s">
        <v>0</v>
      </c>
      <c r="B24" s="76"/>
      <c r="C24" s="8"/>
      <c r="D24" s="8"/>
      <c r="E24" s="8"/>
      <c r="F24" s="8"/>
      <c r="G24" s="8"/>
      <c r="H24" s="4"/>
      <c r="I24" s="5"/>
      <c r="J24" s="7"/>
      <c r="K24" s="7"/>
      <c r="L24" s="7"/>
      <c r="M24" s="7" t="s">
        <v>0</v>
      </c>
      <c r="N24" s="7"/>
      <c r="O24" s="7"/>
      <c r="P24" s="7"/>
    </row>
    <row r="25" spans="1:16" ht="15" customHeight="1" x14ac:dyDescent="0.2">
      <c r="A25" s="6"/>
      <c r="B25" s="4"/>
      <c r="C25" s="4"/>
      <c r="D25" s="4"/>
      <c r="E25" s="4"/>
      <c r="F25" s="4"/>
      <c r="G25" s="4"/>
      <c r="H25" s="4"/>
      <c r="I25" s="5"/>
      <c r="J25" s="7"/>
      <c r="K25" s="7"/>
      <c r="L25" s="7"/>
      <c r="M25" s="7"/>
      <c r="N25" s="7"/>
      <c r="O25" s="7"/>
      <c r="P25" s="7"/>
    </row>
    <row r="26" spans="1:16" ht="15" customHeight="1" x14ac:dyDescent="0.2">
      <c r="A26" s="6"/>
      <c r="B26" s="4"/>
      <c r="C26" s="4"/>
      <c r="D26" s="4"/>
      <c r="E26" s="4"/>
      <c r="F26" s="4"/>
      <c r="G26" s="4"/>
      <c r="H26" s="4"/>
      <c r="I26" s="5"/>
      <c r="J26" s="4"/>
      <c r="K26" s="4"/>
      <c r="L26" s="4"/>
      <c r="M26" s="4"/>
      <c r="N26" s="3"/>
      <c r="O26" s="4"/>
      <c r="P26" s="3"/>
    </row>
    <row r="27" spans="1:16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8.95" customHeight="1" x14ac:dyDescent="0.2"/>
    <row r="29" spans="1:16" ht="18.95" customHeight="1" x14ac:dyDescent="0.2"/>
  </sheetData>
  <mergeCells count="19">
    <mergeCell ref="A18:L18"/>
    <mergeCell ref="A21:K21"/>
    <mergeCell ref="A23:B23"/>
    <mergeCell ref="O23:P23"/>
    <mergeCell ref="A24:B24"/>
    <mergeCell ref="A17:J17"/>
    <mergeCell ref="H1:J1"/>
    <mergeCell ref="M1:O1"/>
    <mergeCell ref="A2:F2"/>
    <mergeCell ref="H2:L2"/>
    <mergeCell ref="M2:P2"/>
    <mergeCell ref="A3:F3"/>
    <mergeCell ref="H3:J3"/>
    <mergeCell ref="M3:O3"/>
    <mergeCell ref="A4:F4"/>
    <mergeCell ref="H4:J4"/>
    <mergeCell ref="M4:O4"/>
    <mergeCell ref="A6:P6"/>
    <mergeCell ref="B15:M15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8"/>
  <sheetViews>
    <sheetView tabSelected="1" topLeftCell="A3" zoomScale="95" zoomScaleNormal="95" workbookViewId="0">
      <selection activeCell="J10" sqref="J10"/>
    </sheetView>
  </sheetViews>
  <sheetFormatPr defaultRowHeight="12.75" x14ac:dyDescent="0.2"/>
  <cols>
    <col min="1" max="1" width="3.7109375" style="1" customWidth="1"/>
    <col min="2" max="2" width="60.7109375" style="1" customWidth="1"/>
    <col min="3" max="3" width="9.5703125" style="1" customWidth="1"/>
    <col min="4" max="4" width="14.7109375" style="1" customWidth="1"/>
    <col min="5" max="5" width="13.8554687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6" width="10.5703125" style="1" customWidth="1"/>
    <col min="17" max="18" width="9.140625" style="1"/>
    <col min="19" max="19" width="63.85546875" style="1" bestFit="1" customWidth="1"/>
    <col min="20" max="20" width="12.5703125" style="1" bestFit="1" customWidth="1"/>
    <col min="21" max="21" width="7.85546875" style="1" bestFit="1" customWidth="1"/>
    <col min="22" max="22" width="10.85546875" style="1" bestFit="1" customWidth="1"/>
    <col min="23" max="23" width="11.28515625" style="1" bestFit="1" customWidth="1"/>
    <col min="24" max="16384" width="9.140625" style="1"/>
  </cols>
  <sheetData>
    <row r="1" spans="1:16" ht="15" customHeight="1" thickBot="1" x14ac:dyDescent="0.25">
      <c r="A1" s="39" t="s">
        <v>40</v>
      </c>
      <c r="H1" s="69"/>
      <c r="I1" s="69"/>
      <c r="J1" s="69"/>
      <c r="K1" s="38"/>
      <c r="M1" s="69" t="s">
        <v>39</v>
      </c>
      <c r="N1" s="69"/>
      <c r="O1" s="69"/>
      <c r="P1" s="37" t="s">
        <v>38</v>
      </c>
    </row>
    <row r="2" spans="1:16" ht="15" customHeight="1" x14ac:dyDescent="0.2">
      <c r="A2" s="70" t="s">
        <v>37</v>
      </c>
      <c r="B2" s="70"/>
      <c r="C2" s="70"/>
      <c r="D2" s="70"/>
      <c r="E2" s="70"/>
      <c r="F2" s="71"/>
      <c r="G2" s="36"/>
      <c r="H2" s="60"/>
      <c r="I2" s="60"/>
      <c r="J2" s="60"/>
      <c r="K2" s="61"/>
      <c r="L2" s="60"/>
      <c r="M2" s="71" t="s">
        <v>36</v>
      </c>
      <c r="N2" s="71"/>
      <c r="O2" s="71"/>
      <c r="P2" s="71"/>
    </row>
    <row r="3" spans="1:16" ht="15" customHeight="1" x14ac:dyDescent="0.2">
      <c r="A3" s="70" t="s">
        <v>35</v>
      </c>
      <c r="B3" s="70"/>
      <c r="C3" s="70"/>
      <c r="D3" s="70"/>
      <c r="E3" s="70"/>
      <c r="F3" s="71"/>
      <c r="G3" s="36"/>
      <c r="H3" s="71"/>
      <c r="I3" s="71"/>
      <c r="J3" s="71"/>
      <c r="M3" s="71" t="s">
        <v>41</v>
      </c>
      <c r="N3" s="71"/>
      <c r="O3" s="71"/>
    </row>
    <row r="4" spans="1:16" ht="15" customHeight="1" x14ac:dyDescent="0.2">
      <c r="A4" s="70" t="s">
        <v>34</v>
      </c>
      <c r="B4" s="70"/>
      <c r="C4" s="70"/>
      <c r="D4" s="70"/>
      <c r="E4" s="70"/>
      <c r="F4" s="70"/>
      <c r="G4" s="36"/>
      <c r="H4" s="71"/>
      <c r="I4" s="71"/>
      <c r="J4" s="71"/>
      <c r="M4" s="71" t="s">
        <v>33</v>
      </c>
      <c r="N4" s="71"/>
      <c r="O4" s="71"/>
    </row>
    <row r="5" spans="1:16" ht="15.75" customHeight="1" x14ac:dyDescent="0.2">
      <c r="A5" s="35"/>
      <c r="N5" s="34"/>
      <c r="P5" s="33"/>
    </row>
    <row r="6" spans="1:16" ht="15" customHeight="1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" customHeight="1" x14ac:dyDescent="0.25">
      <c r="A7" s="32" t="s">
        <v>52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49.5" customHeight="1" x14ac:dyDescent="0.2">
      <c r="A8" s="31" t="s">
        <v>32</v>
      </c>
      <c r="B8" s="31" t="s">
        <v>31</v>
      </c>
      <c r="C8" s="30" t="s">
        <v>59</v>
      </c>
      <c r="D8" s="30" t="s">
        <v>60</v>
      </c>
      <c r="E8" s="30" t="s">
        <v>61</v>
      </c>
      <c r="F8" s="30" t="s">
        <v>30</v>
      </c>
      <c r="G8" s="30" t="s">
        <v>29</v>
      </c>
      <c r="H8" s="30" t="s">
        <v>28</v>
      </c>
      <c r="I8" s="29" t="s">
        <v>27</v>
      </c>
      <c r="J8" s="28" t="s">
        <v>26</v>
      </c>
      <c r="K8" s="28" t="s">
        <v>25</v>
      </c>
      <c r="L8" s="27" t="s">
        <v>24</v>
      </c>
      <c r="M8" s="27" t="s">
        <v>23</v>
      </c>
      <c r="N8" s="27" t="s">
        <v>22</v>
      </c>
      <c r="O8" s="27" t="s">
        <v>21</v>
      </c>
    </row>
    <row r="9" spans="1:16" ht="13.5" customHeight="1" x14ac:dyDescent="0.2">
      <c r="A9" s="22"/>
      <c r="B9" s="23" t="s">
        <v>8</v>
      </c>
      <c r="C9" s="26"/>
      <c r="D9" s="26"/>
      <c r="E9" s="26"/>
      <c r="F9" s="22"/>
      <c r="G9" s="22"/>
      <c r="H9" s="24"/>
      <c r="I9" s="25">
        <v>1</v>
      </c>
      <c r="J9" s="25">
        <v>2</v>
      </c>
      <c r="K9" s="25" t="s">
        <v>20</v>
      </c>
      <c r="L9" s="25">
        <v>4</v>
      </c>
      <c r="M9" s="25" t="s">
        <v>19</v>
      </c>
      <c r="N9" s="25" t="s">
        <v>18</v>
      </c>
      <c r="O9" s="25" t="s">
        <v>17</v>
      </c>
    </row>
    <row r="10" spans="1:16" ht="26.25" customHeight="1" x14ac:dyDescent="0.2">
      <c r="A10" s="20" t="s">
        <v>16</v>
      </c>
      <c r="B10" s="47" t="s">
        <v>81</v>
      </c>
      <c r="C10" s="54" t="s">
        <v>62</v>
      </c>
      <c r="D10" s="54" t="s">
        <v>63</v>
      </c>
      <c r="E10" s="54" t="s">
        <v>62</v>
      </c>
      <c r="F10" s="48"/>
      <c r="G10" s="48"/>
      <c r="H10" s="50" t="s">
        <v>7</v>
      </c>
      <c r="I10" s="53">
        <v>10</v>
      </c>
      <c r="J10" s="52"/>
      <c r="K10" s="57">
        <f t="shared" ref="K10:K22" si="0">I10*J10</f>
        <v>0</v>
      </c>
      <c r="L10" s="21"/>
      <c r="M10" s="16">
        <f t="shared" ref="M10:M22" si="1">K10*L10</f>
        <v>0</v>
      </c>
      <c r="N10" s="15">
        <f t="shared" ref="N10:N22" si="2">K10-M10</f>
        <v>0</v>
      </c>
      <c r="O10" s="15">
        <f t="shared" ref="O10:O22" si="3">N10*1.095</f>
        <v>0</v>
      </c>
    </row>
    <row r="11" spans="1:16" ht="26.25" customHeight="1" x14ac:dyDescent="0.2">
      <c r="A11" s="20" t="s">
        <v>15</v>
      </c>
      <c r="B11" s="47" t="s">
        <v>82</v>
      </c>
      <c r="C11" s="54" t="s">
        <v>62</v>
      </c>
      <c r="D11" s="54" t="s">
        <v>63</v>
      </c>
      <c r="E11" s="54" t="s">
        <v>62</v>
      </c>
      <c r="F11" s="48"/>
      <c r="G11" s="48"/>
      <c r="H11" s="50" t="s">
        <v>7</v>
      </c>
      <c r="I11" s="53">
        <v>15</v>
      </c>
      <c r="J11" s="52"/>
      <c r="K11" s="57">
        <f t="shared" si="0"/>
        <v>0</v>
      </c>
      <c r="L11" s="21"/>
      <c r="M11" s="16">
        <f t="shared" si="1"/>
        <v>0</v>
      </c>
      <c r="N11" s="15">
        <f t="shared" si="2"/>
        <v>0</v>
      </c>
      <c r="O11" s="15">
        <f t="shared" si="3"/>
        <v>0</v>
      </c>
    </row>
    <row r="12" spans="1:16" ht="24.75" customHeight="1" x14ac:dyDescent="0.2">
      <c r="A12" s="20" t="s">
        <v>45</v>
      </c>
      <c r="B12" s="47" t="s">
        <v>83</v>
      </c>
      <c r="C12" s="54" t="s">
        <v>62</v>
      </c>
      <c r="D12" s="54" t="s">
        <v>63</v>
      </c>
      <c r="E12" s="54" t="s">
        <v>62</v>
      </c>
      <c r="F12" s="48"/>
      <c r="G12" s="48"/>
      <c r="H12" s="50" t="s">
        <v>7</v>
      </c>
      <c r="I12" s="53">
        <v>10</v>
      </c>
      <c r="J12" s="52"/>
      <c r="K12" s="57">
        <f t="shared" si="0"/>
        <v>0</v>
      </c>
      <c r="L12" s="21"/>
      <c r="M12" s="16">
        <f t="shared" si="1"/>
        <v>0</v>
      </c>
      <c r="N12" s="15">
        <f t="shared" si="2"/>
        <v>0</v>
      </c>
      <c r="O12" s="15">
        <f t="shared" si="3"/>
        <v>0</v>
      </c>
    </row>
    <row r="13" spans="1:16" ht="24.75" customHeight="1" x14ac:dyDescent="0.2">
      <c r="A13" s="20" t="s">
        <v>14</v>
      </c>
      <c r="B13" s="47" t="s">
        <v>84</v>
      </c>
      <c r="C13" s="54" t="s">
        <v>62</v>
      </c>
      <c r="D13" s="54" t="s">
        <v>63</v>
      </c>
      <c r="E13" s="54" t="s">
        <v>62</v>
      </c>
      <c r="F13" s="48"/>
      <c r="G13" s="48"/>
      <c r="H13" s="50" t="s">
        <v>7</v>
      </c>
      <c r="I13" s="53">
        <v>10</v>
      </c>
      <c r="J13" s="52"/>
      <c r="K13" s="57">
        <f t="shared" ref="K13" si="4">I13*J13</f>
        <v>0</v>
      </c>
      <c r="L13" s="21"/>
      <c r="M13" s="16">
        <f t="shared" ref="M13" si="5">K13*L13</f>
        <v>0</v>
      </c>
      <c r="N13" s="15">
        <f t="shared" ref="N13" si="6">K13-M13</f>
        <v>0</v>
      </c>
      <c r="O13" s="15">
        <f t="shared" ref="O13" si="7">N13*1.095</f>
        <v>0</v>
      </c>
    </row>
    <row r="14" spans="1:16" ht="16.5" customHeight="1" x14ac:dyDescent="0.2">
      <c r="A14" s="20" t="s">
        <v>13</v>
      </c>
      <c r="B14" s="47" t="s">
        <v>85</v>
      </c>
      <c r="C14" s="54" t="s">
        <v>62</v>
      </c>
      <c r="D14" s="54" t="s">
        <v>63</v>
      </c>
      <c r="E14" s="54" t="s">
        <v>62</v>
      </c>
      <c r="F14" s="48"/>
      <c r="G14" s="49"/>
      <c r="H14" s="50" t="s">
        <v>7</v>
      </c>
      <c r="I14" s="51">
        <v>10</v>
      </c>
      <c r="J14" s="52"/>
      <c r="K14" s="57">
        <f t="shared" ref="K14" si="8">I14*J14</f>
        <v>0</v>
      </c>
      <c r="L14" s="21"/>
      <c r="M14" s="16">
        <f t="shared" ref="M14" si="9">K14*L14</f>
        <v>0</v>
      </c>
      <c r="N14" s="15">
        <f t="shared" ref="N14" si="10">K14-M14</f>
        <v>0</v>
      </c>
      <c r="O14" s="15">
        <f t="shared" ref="O14" si="11">N14*1.095</f>
        <v>0</v>
      </c>
    </row>
    <row r="15" spans="1:16" ht="16.5" customHeight="1" x14ac:dyDescent="0.2">
      <c r="A15" s="20" t="s">
        <v>12</v>
      </c>
      <c r="B15" s="47" t="s">
        <v>86</v>
      </c>
      <c r="C15" s="54" t="s">
        <v>62</v>
      </c>
      <c r="D15" s="54" t="s">
        <v>63</v>
      </c>
      <c r="E15" s="54" t="s">
        <v>62</v>
      </c>
      <c r="F15" s="48"/>
      <c r="G15" s="49"/>
      <c r="H15" s="50" t="s">
        <v>7</v>
      </c>
      <c r="I15" s="51">
        <v>10</v>
      </c>
      <c r="J15" s="52"/>
      <c r="K15" s="57">
        <f t="shared" ref="K15" si="12">I15*J15</f>
        <v>0</v>
      </c>
      <c r="L15" s="21"/>
      <c r="M15" s="16">
        <f t="shared" ref="M15" si="13">K15*L15</f>
        <v>0</v>
      </c>
      <c r="N15" s="15">
        <f t="shared" ref="N15" si="14">K15-M15</f>
        <v>0</v>
      </c>
      <c r="O15" s="15">
        <f t="shared" ref="O15" si="15">N15*1.095</f>
        <v>0</v>
      </c>
    </row>
    <row r="16" spans="1:16" ht="16.5" customHeight="1" x14ac:dyDescent="0.2">
      <c r="A16" s="20" t="s">
        <v>11</v>
      </c>
      <c r="B16" s="47" t="s">
        <v>87</v>
      </c>
      <c r="C16" s="54" t="s">
        <v>62</v>
      </c>
      <c r="D16" s="54" t="s">
        <v>63</v>
      </c>
      <c r="E16" s="54" t="s">
        <v>62</v>
      </c>
      <c r="F16" s="48"/>
      <c r="G16" s="49"/>
      <c r="H16" s="50" t="s">
        <v>7</v>
      </c>
      <c r="I16" s="51">
        <v>10</v>
      </c>
      <c r="J16" s="52"/>
      <c r="K16" s="57">
        <f t="shared" ref="K16" si="16">I16*J16</f>
        <v>0</v>
      </c>
      <c r="L16" s="21"/>
      <c r="M16" s="16">
        <f t="shared" ref="M16" si="17">K16*L16</f>
        <v>0</v>
      </c>
      <c r="N16" s="15">
        <f t="shared" ref="N16" si="18">K16-M16</f>
        <v>0</v>
      </c>
      <c r="O16" s="15">
        <f t="shared" ref="O16" si="19">N16*1.095</f>
        <v>0</v>
      </c>
    </row>
    <row r="17" spans="1:16" ht="16.5" customHeight="1" x14ac:dyDescent="0.2">
      <c r="A17" s="20" t="s">
        <v>10</v>
      </c>
      <c r="B17" s="47" t="s">
        <v>88</v>
      </c>
      <c r="C17" s="54" t="s">
        <v>62</v>
      </c>
      <c r="D17" s="54" t="s">
        <v>63</v>
      </c>
      <c r="E17" s="54" t="s">
        <v>62</v>
      </c>
      <c r="F17" s="48"/>
      <c r="G17" s="49"/>
      <c r="H17" s="50" t="s">
        <v>7</v>
      </c>
      <c r="I17" s="51">
        <v>10</v>
      </c>
      <c r="J17" s="52"/>
      <c r="K17" s="57">
        <f t="shared" si="0"/>
        <v>0</v>
      </c>
      <c r="L17" s="21"/>
      <c r="M17" s="16">
        <f t="shared" si="1"/>
        <v>0</v>
      </c>
      <c r="N17" s="15">
        <f t="shared" si="2"/>
        <v>0</v>
      </c>
      <c r="O17" s="15">
        <f t="shared" si="3"/>
        <v>0</v>
      </c>
    </row>
    <row r="18" spans="1:16" ht="19.5" customHeight="1" x14ac:dyDescent="0.2">
      <c r="A18" s="20" t="s">
        <v>46</v>
      </c>
      <c r="B18" s="47" t="s">
        <v>93</v>
      </c>
      <c r="C18" s="54" t="s">
        <v>62</v>
      </c>
      <c r="D18" s="54" t="s">
        <v>63</v>
      </c>
      <c r="E18" s="54" t="s">
        <v>62</v>
      </c>
      <c r="F18" s="48"/>
      <c r="G18" s="58"/>
      <c r="H18" s="50" t="s">
        <v>7</v>
      </c>
      <c r="I18" s="51">
        <v>10</v>
      </c>
      <c r="J18" s="52"/>
      <c r="K18" s="57">
        <f>I18*J18</f>
        <v>0</v>
      </c>
      <c r="L18" s="14"/>
      <c r="M18" s="16">
        <f>K18*L18</f>
        <v>0</v>
      </c>
      <c r="N18" s="15">
        <f>K18-M18</f>
        <v>0</v>
      </c>
      <c r="O18" s="15">
        <f>N18*1.095</f>
        <v>0</v>
      </c>
    </row>
    <row r="19" spans="1:16" ht="19.5" customHeight="1" x14ac:dyDescent="0.2">
      <c r="A19" s="20" t="s">
        <v>9</v>
      </c>
      <c r="B19" s="47" t="s">
        <v>89</v>
      </c>
      <c r="C19" s="54" t="s">
        <v>62</v>
      </c>
      <c r="D19" s="54" t="s">
        <v>63</v>
      </c>
      <c r="E19" s="54" t="s">
        <v>62</v>
      </c>
      <c r="F19" s="48"/>
      <c r="G19" s="58"/>
      <c r="H19" s="50" t="s">
        <v>7</v>
      </c>
      <c r="I19" s="51">
        <v>10</v>
      </c>
      <c r="J19" s="52"/>
      <c r="K19" s="57">
        <f>I19*J19</f>
        <v>0</v>
      </c>
      <c r="L19" s="14"/>
      <c r="M19" s="16">
        <f>K19*L19</f>
        <v>0</v>
      </c>
      <c r="N19" s="15">
        <f>K19-M19</f>
        <v>0</v>
      </c>
      <c r="O19" s="15">
        <f>N19*1.095</f>
        <v>0</v>
      </c>
    </row>
    <row r="20" spans="1:16" ht="45.75" customHeight="1" x14ac:dyDescent="0.2">
      <c r="A20" s="20" t="s">
        <v>47</v>
      </c>
      <c r="B20" s="47" t="s">
        <v>90</v>
      </c>
      <c r="C20" s="54" t="s">
        <v>62</v>
      </c>
      <c r="D20" s="54" t="s">
        <v>63</v>
      </c>
      <c r="E20" s="54" t="s">
        <v>62</v>
      </c>
      <c r="F20" s="48"/>
      <c r="G20" s="58"/>
      <c r="H20" s="50" t="s">
        <v>7</v>
      </c>
      <c r="I20" s="51">
        <v>10</v>
      </c>
      <c r="J20" s="52"/>
      <c r="K20" s="57">
        <f>I20*J20</f>
        <v>0</v>
      </c>
      <c r="L20" s="14"/>
      <c r="M20" s="16">
        <f>K20*L20</f>
        <v>0</v>
      </c>
      <c r="N20" s="15">
        <f>K20-M20</f>
        <v>0</v>
      </c>
      <c r="O20" s="15">
        <f>N20*1.095</f>
        <v>0</v>
      </c>
    </row>
    <row r="21" spans="1:16" ht="40.5" customHeight="1" x14ac:dyDescent="0.2">
      <c r="A21" s="20" t="s">
        <v>77</v>
      </c>
      <c r="B21" s="47" t="s">
        <v>91</v>
      </c>
      <c r="C21" s="54" t="s">
        <v>62</v>
      </c>
      <c r="D21" s="54" t="s">
        <v>63</v>
      </c>
      <c r="E21" s="54" t="s">
        <v>62</v>
      </c>
      <c r="F21" s="48"/>
      <c r="G21" s="58"/>
      <c r="H21" s="50" t="s">
        <v>7</v>
      </c>
      <c r="I21" s="51">
        <v>5</v>
      </c>
      <c r="J21" s="52"/>
      <c r="K21" s="57">
        <f t="shared" si="0"/>
        <v>0</v>
      </c>
      <c r="L21" s="14"/>
      <c r="M21" s="16">
        <f t="shared" si="1"/>
        <v>0</v>
      </c>
      <c r="N21" s="15">
        <f t="shared" si="2"/>
        <v>0</v>
      </c>
      <c r="O21" s="15">
        <f t="shared" si="3"/>
        <v>0</v>
      </c>
    </row>
    <row r="22" spans="1:16" ht="37.5" customHeight="1" x14ac:dyDescent="0.2">
      <c r="A22" s="20" t="s">
        <v>78</v>
      </c>
      <c r="B22" s="47" t="s">
        <v>92</v>
      </c>
      <c r="C22" s="54" t="s">
        <v>62</v>
      </c>
      <c r="D22" s="54" t="s">
        <v>63</v>
      </c>
      <c r="E22" s="54" t="s">
        <v>62</v>
      </c>
      <c r="F22" s="48"/>
      <c r="G22" s="58"/>
      <c r="H22" s="50" t="s">
        <v>7</v>
      </c>
      <c r="I22" s="51">
        <v>5</v>
      </c>
      <c r="J22" s="52"/>
      <c r="K22" s="57">
        <f t="shared" si="0"/>
        <v>0</v>
      </c>
      <c r="L22" s="14"/>
      <c r="M22" s="16">
        <f t="shared" si="1"/>
        <v>0</v>
      </c>
      <c r="N22" s="15">
        <f t="shared" si="2"/>
        <v>0</v>
      </c>
      <c r="O22" s="15">
        <f t="shared" si="3"/>
        <v>0</v>
      </c>
    </row>
    <row r="23" spans="1:16" ht="38.25" customHeight="1" thickBot="1" x14ac:dyDescent="0.25">
      <c r="A23" s="20" t="s">
        <v>79</v>
      </c>
      <c r="B23" s="47" t="s">
        <v>94</v>
      </c>
      <c r="C23" s="54" t="s">
        <v>62</v>
      </c>
      <c r="D23" s="54" t="s">
        <v>63</v>
      </c>
      <c r="E23" s="54" t="s">
        <v>62</v>
      </c>
      <c r="F23" s="48"/>
      <c r="G23" s="58"/>
      <c r="H23" s="50" t="s">
        <v>7</v>
      </c>
      <c r="I23" s="51">
        <v>6</v>
      </c>
      <c r="J23" s="52"/>
      <c r="K23" s="57">
        <f>I23*J23</f>
        <v>0</v>
      </c>
      <c r="L23" s="14"/>
      <c r="M23" s="16">
        <f>K23*L23</f>
        <v>0</v>
      </c>
      <c r="N23" s="15">
        <f>K23-M23</f>
        <v>0</v>
      </c>
      <c r="O23" s="15">
        <f>N23*1.095</f>
        <v>0</v>
      </c>
    </row>
    <row r="24" spans="1:16" ht="23.25" customHeight="1" thickBot="1" x14ac:dyDescent="0.25">
      <c r="A24" s="13"/>
      <c r="B24" s="73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12">
        <f>SUM(N10:N23)</f>
        <v>0</v>
      </c>
      <c r="O24" s="12">
        <f>SUM(O10:O23)</f>
        <v>0</v>
      </c>
    </row>
    <row r="25" spans="1:16" ht="15" customHeight="1" x14ac:dyDescent="0.2">
      <c r="A25" s="8" t="s">
        <v>95</v>
      </c>
      <c r="B25" s="8"/>
      <c r="C25" s="8"/>
      <c r="D25" s="8"/>
      <c r="E25" s="8"/>
      <c r="F25" s="8"/>
      <c r="G25" s="8"/>
      <c r="H25" s="4"/>
      <c r="I25" s="4"/>
      <c r="J25" s="4"/>
      <c r="K25" s="4"/>
      <c r="L25" s="4"/>
      <c r="M25" s="4"/>
      <c r="N25" s="3"/>
      <c r="O25" s="4"/>
      <c r="P25" s="3"/>
    </row>
    <row r="26" spans="1:16" ht="15" customHeight="1" x14ac:dyDescent="0.2">
      <c r="A26" s="76" t="s">
        <v>5</v>
      </c>
      <c r="B26" s="76"/>
      <c r="C26" s="76"/>
      <c r="D26" s="76"/>
      <c r="E26" s="76"/>
      <c r="F26" s="76"/>
      <c r="G26" s="76"/>
      <c r="H26" s="76"/>
      <c r="I26" s="76"/>
      <c r="J26" s="76"/>
      <c r="K26" s="4"/>
      <c r="L26" s="4"/>
      <c r="M26" s="4"/>
      <c r="N26" s="3"/>
      <c r="O26" s="4"/>
      <c r="P26" s="3"/>
    </row>
    <row r="27" spans="1:16" ht="15" customHeight="1" x14ac:dyDescent="0.2">
      <c r="A27" s="76" t="s">
        <v>4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4"/>
      <c r="N27" s="3"/>
      <c r="O27" s="4"/>
      <c r="P27" s="3"/>
    </row>
    <row r="28" spans="1:16" ht="15" customHeight="1" x14ac:dyDescent="0.2">
      <c r="A28" s="11" t="s">
        <v>3</v>
      </c>
      <c r="B28" s="11"/>
      <c r="C28" s="8"/>
      <c r="D28" s="8"/>
      <c r="E28" s="8"/>
      <c r="F28" s="11"/>
      <c r="G28" s="11"/>
      <c r="H28" s="10"/>
      <c r="I28" s="9"/>
      <c r="J28" s="4"/>
      <c r="K28" s="4"/>
      <c r="L28" s="4"/>
      <c r="M28" s="4"/>
      <c r="N28" s="3"/>
      <c r="O28" s="4"/>
      <c r="P28" s="3"/>
    </row>
    <row r="29" spans="1:16" ht="15" customHeight="1" thickBot="1" x14ac:dyDescent="0.25">
      <c r="A29" s="11"/>
      <c r="B29" s="11"/>
      <c r="C29" s="4"/>
      <c r="D29" s="4"/>
      <c r="E29" s="4"/>
      <c r="F29" s="11"/>
      <c r="G29" s="11"/>
      <c r="H29" s="10"/>
      <c r="I29" s="9"/>
      <c r="J29" s="4"/>
      <c r="K29" s="4"/>
      <c r="L29" s="4"/>
      <c r="M29" s="4"/>
      <c r="N29" s="3"/>
      <c r="O29" s="4"/>
      <c r="P29" s="3"/>
    </row>
    <row r="30" spans="1:16" ht="15" customHeight="1" x14ac:dyDescent="0.2">
      <c r="A30" s="40" t="s">
        <v>50</v>
      </c>
      <c r="B30" s="41"/>
      <c r="C30" s="62"/>
      <c r="D30" s="62"/>
      <c r="E30" s="62"/>
      <c r="F30" s="63"/>
      <c r="G30" s="41"/>
      <c r="H30" s="42"/>
      <c r="I30" s="41"/>
      <c r="J30" s="41"/>
      <c r="K30" s="41"/>
      <c r="L30" s="41"/>
      <c r="M30" s="43"/>
      <c r="N30" s="41"/>
      <c r="O30" s="64"/>
      <c r="P30" s="3"/>
    </row>
    <row r="31" spans="1:16" ht="15" customHeight="1" thickBot="1" x14ac:dyDescent="0.25">
      <c r="A31" s="44" t="s">
        <v>51</v>
      </c>
      <c r="B31" s="45"/>
      <c r="C31" s="65"/>
      <c r="D31" s="65"/>
      <c r="E31" s="65"/>
      <c r="F31" s="66"/>
      <c r="G31" s="45"/>
      <c r="H31" s="45"/>
      <c r="I31" s="45"/>
      <c r="J31" s="45"/>
      <c r="K31" s="45"/>
      <c r="L31" s="45"/>
      <c r="M31" s="45"/>
      <c r="N31" s="45"/>
      <c r="O31" s="67"/>
      <c r="P31" s="3"/>
    </row>
    <row r="32" spans="1:16" ht="15" customHeight="1" x14ac:dyDescent="0.2">
      <c r="P32" s="3"/>
    </row>
    <row r="33" spans="1:16" ht="15" customHeight="1" x14ac:dyDescent="0.2">
      <c r="A33" s="76" t="s">
        <v>80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4"/>
      <c r="M33" s="4"/>
      <c r="N33" s="3"/>
      <c r="O33" s="4"/>
      <c r="P33" s="3"/>
    </row>
    <row r="34" spans="1:16" ht="15" customHeight="1" x14ac:dyDescent="0.2">
      <c r="A34" s="8"/>
      <c r="B34" s="8"/>
      <c r="F34" s="8"/>
      <c r="G34" s="8"/>
      <c r="H34" s="4"/>
      <c r="I34" s="5"/>
      <c r="J34" s="4"/>
      <c r="K34" s="4"/>
      <c r="L34" s="4"/>
      <c r="M34" s="4"/>
      <c r="N34" s="3"/>
      <c r="O34" s="4"/>
      <c r="P34" s="3"/>
    </row>
    <row r="35" spans="1:16" ht="15" customHeight="1" x14ac:dyDescent="0.2">
      <c r="A35" s="76" t="s">
        <v>2</v>
      </c>
      <c r="B35" s="76"/>
      <c r="F35" s="8"/>
      <c r="G35" s="8"/>
      <c r="H35" s="4"/>
      <c r="I35" s="5"/>
      <c r="J35" s="4"/>
      <c r="K35" s="4"/>
      <c r="L35" s="4"/>
      <c r="M35" s="4" t="s">
        <v>1</v>
      </c>
      <c r="N35" s="8"/>
      <c r="O35" s="68"/>
      <c r="P35" s="68"/>
    </row>
    <row r="36" spans="1:16" ht="15" customHeight="1" x14ac:dyDescent="0.2">
      <c r="A36" s="76" t="s">
        <v>0</v>
      </c>
      <c r="B36" s="76"/>
      <c r="F36" s="8"/>
      <c r="G36" s="8"/>
      <c r="H36" s="4"/>
      <c r="I36" s="5"/>
      <c r="J36" s="7"/>
      <c r="K36" s="7"/>
      <c r="L36" s="7"/>
      <c r="M36" s="7" t="s">
        <v>0</v>
      </c>
      <c r="N36" s="7"/>
      <c r="O36" s="7"/>
      <c r="P36" s="7"/>
    </row>
    <row r="37" spans="1:16" ht="15" customHeight="1" x14ac:dyDescent="0.2">
      <c r="A37" s="6"/>
      <c r="B37" s="4"/>
      <c r="F37" s="4"/>
      <c r="G37" s="4"/>
      <c r="H37" s="4"/>
      <c r="I37" s="5"/>
      <c r="J37" s="7"/>
      <c r="K37" s="7"/>
      <c r="L37" s="7"/>
      <c r="M37" s="7"/>
      <c r="N37" s="7"/>
      <c r="O37" s="7"/>
      <c r="P37" s="7"/>
    </row>
    <row r="38" spans="1:16" ht="18.95" customHeight="1" x14ac:dyDescent="0.2"/>
  </sheetData>
  <mergeCells count="18">
    <mergeCell ref="A27:L27"/>
    <mergeCell ref="A33:K33"/>
    <mergeCell ref="A35:B35"/>
    <mergeCell ref="O35:P35"/>
    <mergeCell ref="A36:B36"/>
    <mergeCell ref="A26:J26"/>
    <mergeCell ref="H1:J1"/>
    <mergeCell ref="M1:O1"/>
    <mergeCell ref="A2:F2"/>
    <mergeCell ref="M2:P2"/>
    <mergeCell ref="A3:F3"/>
    <mergeCell ref="H3:J3"/>
    <mergeCell ref="M3:O3"/>
    <mergeCell ref="A4:F4"/>
    <mergeCell ref="H4:J4"/>
    <mergeCell ref="M4:O4"/>
    <mergeCell ref="A6:P6"/>
    <mergeCell ref="B24:M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6.1.</vt:lpstr>
      <vt:lpstr>6.2.</vt:lpstr>
      <vt:lpstr>6.3.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Jasna Čemažar</cp:lastModifiedBy>
  <cp:lastPrinted>2025-06-24T07:08:19Z</cp:lastPrinted>
  <dcterms:created xsi:type="dcterms:W3CDTF">2021-04-06T11:05:42Z</dcterms:created>
  <dcterms:modified xsi:type="dcterms:W3CDTF">2025-07-08T12:29:52Z</dcterms:modified>
</cp:coreProperties>
</file>