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Trgovina\Desktop\RAZPIS -ŽIVILA TRGOVINA\2025\2025\"/>
    </mc:Choice>
  </mc:AlternateContent>
  <xr:revisionPtr revIDLastSave="0" documentId="13_ncr:1_{1DB0F532-CC23-46F9-9DD9-1D95B074AA5E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7.1." sheetId="2" r:id="rId1"/>
    <sheet name="7.2." sheetId="1" r:id="rId2"/>
    <sheet name="7.3." sheetId="7" r:id="rId3"/>
    <sheet name="7.4." sheetId="9" r:id="rId4"/>
    <sheet name="7.5." sheetId="5" r:id="rId5"/>
    <sheet name="izločen" sheetId="6" state="hidden" r:id="rId6"/>
  </sheets>
  <definedNames>
    <definedName name="_xlnm.Print_Titles" localSheetId="0">'7.1.'!$8:$9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9" l="1"/>
  <c r="K12" i="5"/>
  <c r="K13" i="5"/>
  <c r="M13" i="5" s="1"/>
  <c r="N13" i="5" s="1"/>
  <c r="O13" i="5" s="1"/>
  <c r="K15" i="7"/>
  <c r="K16" i="7"/>
  <c r="M16" i="7" s="1"/>
  <c r="K14" i="7"/>
  <c r="K13" i="7"/>
  <c r="M13" i="7" s="1"/>
  <c r="N13" i="7" s="1"/>
  <c r="O13" i="7" s="1"/>
  <c r="K12" i="7"/>
  <c r="K24" i="2"/>
  <c r="M24" i="2" s="1"/>
  <c r="N24" i="2" s="1"/>
  <c r="O24" i="2" s="1"/>
  <c r="K28" i="2"/>
  <c r="K18" i="7"/>
  <c r="K17" i="7"/>
  <c r="K14" i="5"/>
  <c r="M14" i="5" s="1"/>
  <c r="N14" i="5" s="1"/>
  <c r="O14" i="5" s="1"/>
  <c r="K19" i="9"/>
  <c r="M19" i="9" s="1"/>
  <c r="K18" i="9"/>
  <c r="M18" i="9" s="1"/>
  <c r="K17" i="9"/>
  <c r="K16" i="9"/>
  <c r="M16" i="9" s="1"/>
  <c r="N17" i="9" l="1"/>
  <c r="O17" i="9" s="1"/>
  <c r="N16" i="9"/>
  <c r="O16" i="9" s="1"/>
  <c r="N18" i="9"/>
  <c r="O18" i="9" s="1"/>
  <c r="N16" i="7"/>
  <c r="O16" i="7" s="1"/>
  <c r="M12" i="5"/>
  <c r="N12" i="5" s="1"/>
  <c r="O12" i="5" s="1"/>
  <c r="M15" i="7"/>
  <c r="N15" i="7" s="1"/>
  <c r="O15" i="7" s="1"/>
  <c r="M14" i="7"/>
  <c r="N14" i="7" s="1"/>
  <c r="O14" i="7" s="1"/>
  <c r="M12" i="7"/>
  <c r="N12" i="7" s="1"/>
  <c r="O12" i="7" s="1"/>
  <c r="M28" i="2"/>
  <c r="N28" i="2" s="1"/>
  <c r="O28" i="2" s="1"/>
  <c r="M18" i="7"/>
  <c r="N18" i="7" s="1"/>
  <c r="O18" i="7" s="1"/>
  <c r="M17" i="7"/>
  <c r="N17" i="7" s="1"/>
  <c r="O17" i="7" s="1"/>
  <c r="N19" i="9"/>
  <c r="O19" i="9" s="1"/>
  <c r="K36" i="2"/>
  <c r="M36" i="2" s="1"/>
  <c r="N36" i="2" s="1"/>
  <c r="O36" i="2" s="1"/>
  <c r="K35" i="2"/>
  <c r="K34" i="2"/>
  <c r="M34" i="2" s="1"/>
  <c r="N34" i="2" s="1"/>
  <c r="O34" i="2" s="1"/>
  <c r="K33" i="2"/>
  <c r="M33" i="2" s="1"/>
  <c r="N33" i="2" s="1"/>
  <c r="O33" i="2" s="1"/>
  <c r="K32" i="2"/>
  <c r="M32" i="2" s="1"/>
  <c r="N32" i="2" s="1"/>
  <c r="O32" i="2" s="1"/>
  <c r="K31" i="2"/>
  <c r="M31" i="2" s="1"/>
  <c r="N31" i="2" s="1"/>
  <c r="O31" i="2" s="1"/>
  <c r="K30" i="2"/>
  <c r="M30" i="2" s="1"/>
  <c r="N30" i="2" s="1"/>
  <c r="O30" i="2" s="1"/>
  <c r="K29" i="2"/>
  <c r="M29" i="2" s="1"/>
  <c r="N29" i="2" s="1"/>
  <c r="O29" i="2" s="1"/>
  <c r="K27" i="2"/>
  <c r="K26" i="2"/>
  <c r="K22" i="2"/>
  <c r="K15" i="2"/>
  <c r="K14" i="2"/>
  <c r="M14" i="2" s="1"/>
  <c r="K18" i="2"/>
  <c r="M35" i="2" l="1"/>
  <c r="N35" i="2" s="1"/>
  <c r="O35" i="2" s="1"/>
  <c r="M27" i="2"/>
  <c r="N27" i="2" s="1"/>
  <c r="O27" i="2" s="1"/>
  <c r="M26" i="2"/>
  <c r="N26" i="2" s="1"/>
  <c r="O26" i="2" s="1"/>
  <c r="M22" i="2"/>
  <c r="N22" i="2" s="1"/>
  <c r="O22" i="2" s="1"/>
  <c r="M15" i="2"/>
  <c r="N15" i="2" s="1"/>
  <c r="O15" i="2" s="1"/>
  <c r="N14" i="2"/>
  <c r="O14" i="2" s="1"/>
  <c r="M18" i="2"/>
  <c r="N18" i="2" s="1"/>
  <c r="O18" i="2" s="1"/>
  <c r="K13" i="2"/>
  <c r="M13" i="2" l="1"/>
  <c r="N13" i="2" s="1"/>
  <c r="O13" i="2" s="1"/>
  <c r="K23" i="2" l="1"/>
  <c r="K21" i="2"/>
  <c r="K20" i="2"/>
  <c r="K25" i="2"/>
  <c r="M25" i="2" s="1"/>
  <c r="N25" i="2" s="1"/>
  <c r="O25" i="2" s="1"/>
  <c r="M23" i="2" l="1"/>
  <c r="N23" i="2" s="1"/>
  <c r="O23" i="2" s="1"/>
  <c r="M21" i="2"/>
  <c r="N21" i="2" s="1"/>
  <c r="O21" i="2" s="1"/>
  <c r="M20" i="2"/>
  <c r="N20" i="2" s="1"/>
  <c r="O20" i="2" s="1"/>
  <c r="K15" i="9"/>
  <c r="K14" i="9"/>
  <c r="K13" i="9"/>
  <c r="K12" i="9"/>
  <c r="K11" i="9"/>
  <c r="K10" i="9"/>
  <c r="M10" i="9" s="1"/>
  <c r="M11" i="9" l="1"/>
  <c r="N11" i="9" s="1"/>
  <c r="O11" i="9" s="1"/>
  <c r="M12" i="9"/>
  <c r="N12" i="9" s="1"/>
  <c r="O12" i="9" s="1"/>
  <c r="M13" i="9"/>
  <c r="N13" i="9" s="1"/>
  <c r="O13" i="9" s="1"/>
  <c r="M14" i="9"/>
  <c r="N14" i="9" s="1"/>
  <c r="O14" i="9" s="1"/>
  <c r="M15" i="9"/>
  <c r="N15" i="9" s="1"/>
  <c r="O15" i="9" s="1"/>
  <c r="N10" i="9"/>
  <c r="K10" i="7"/>
  <c r="M10" i="7" s="1"/>
  <c r="K11" i="7"/>
  <c r="M11" i="7" s="1"/>
  <c r="N20" i="9" l="1"/>
  <c r="O10" i="9"/>
  <c r="O20" i="9" s="1"/>
  <c r="N10" i="7"/>
  <c r="O10" i="7" s="1"/>
  <c r="N11" i="7"/>
  <c r="O11" i="7" s="1"/>
  <c r="K11" i="6"/>
  <c r="K10" i="6"/>
  <c r="K11" i="5"/>
  <c r="M11" i="5" s="1"/>
  <c r="N11" i="5" s="1"/>
  <c r="O11" i="5" s="1"/>
  <c r="K10" i="5"/>
  <c r="M10" i="5" s="1"/>
  <c r="N10" i="5" s="1"/>
  <c r="K19" i="2"/>
  <c r="K17" i="2"/>
  <c r="M17" i="2" s="1"/>
  <c r="N17" i="2" s="1"/>
  <c r="O17" i="2" s="1"/>
  <c r="K16" i="2"/>
  <c r="O10" i="5" l="1"/>
  <c r="O15" i="5" s="1"/>
  <c r="N15" i="5"/>
  <c r="O19" i="7"/>
  <c r="N19" i="7"/>
  <c r="M10" i="6"/>
  <c r="N10" i="6" s="1"/>
  <c r="O10" i="6" s="1"/>
  <c r="M11" i="6"/>
  <c r="N11" i="6" s="1"/>
  <c r="O11" i="6" s="1"/>
  <c r="M19" i="2"/>
  <c r="N19" i="2" s="1"/>
  <c r="O19" i="2" s="1"/>
  <c r="M16" i="2"/>
  <c r="N16" i="2" s="1"/>
  <c r="O16" i="2" s="1"/>
  <c r="K15" i="1"/>
  <c r="M15" i="1" s="1"/>
  <c r="N15" i="1" s="1"/>
  <c r="O15" i="1" s="1"/>
  <c r="K14" i="1"/>
  <c r="M14" i="1" s="1"/>
  <c r="N14" i="1" s="1"/>
  <c r="O14" i="1" s="1"/>
  <c r="K13" i="1"/>
  <c r="K12" i="1"/>
  <c r="M12" i="1" s="1"/>
  <c r="N12" i="1" s="1"/>
  <c r="O12" i="1" s="1"/>
  <c r="K11" i="1"/>
  <c r="M11" i="1" s="1"/>
  <c r="N11" i="1" s="1"/>
  <c r="O11" i="1" s="1"/>
  <c r="K10" i="1"/>
  <c r="K12" i="2"/>
  <c r="K11" i="2"/>
  <c r="M11" i="2" s="1"/>
  <c r="K10" i="2"/>
  <c r="M10" i="2" s="1"/>
  <c r="N10" i="2" s="1"/>
  <c r="O10" i="2" l="1"/>
  <c r="O12" i="6"/>
  <c r="N12" i="6"/>
  <c r="M13" i="1"/>
  <c r="N13" i="1" s="1"/>
  <c r="O13" i="1" s="1"/>
  <c r="M10" i="1"/>
  <c r="N10" i="1" s="1"/>
  <c r="O10" i="1" s="1"/>
  <c r="M12" i="2"/>
  <c r="N12" i="2" s="1"/>
  <c r="O12" i="2" s="1"/>
  <c r="N11" i="2"/>
  <c r="O11" i="2" s="1"/>
  <c r="N37" i="2" l="1"/>
  <c r="O37" i="2"/>
  <c r="O16" i="1"/>
  <c r="N16" i="1"/>
</calcChain>
</file>

<file path=xl/sharedStrings.xml><?xml version="1.0" encoding="utf-8"?>
<sst xmlns="http://schemas.openxmlformats.org/spreadsheetml/2006/main" count="606" uniqueCount="149">
  <si>
    <t>Ponudnik</t>
  </si>
  <si>
    <t>Naročnik:</t>
  </si>
  <si>
    <t>OBR - 3</t>
  </si>
  <si>
    <t>Ime ponudnika___________________________________</t>
  </si>
  <si>
    <t>BIOTEHNIŠKI CENTER NAKLO</t>
  </si>
  <si>
    <t>Naslov, pošta: ___________________________________</t>
  </si>
  <si>
    <t>Predračun št. ____________________________________</t>
  </si>
  <si>
    <t>4202 Naklo</t>
  </si>
  <si>
    <t>Z.Š.</t>
  </si>
  <si>
    <t>Naziv artikla, opis artikla, gramaža</t>
  </si>
  <si>
    <t>Trgovsko ime artikla in proizvajalca ter gramaža</t>
  </si>
  <si>
    <t>Šifra atikla-koda</t>
  </si>
  <si>
    <t>Enota mere/EnM kg, l</t>
  </si>
  <si>
    <t>Okvirna  letna količina</t>
  </si>
  <si>
    <t>Cena/EM EUR brez DDV</t>
  </si>
  <si>
    <t>Vrednost EUR brez DDV/EnM</t>
  </si>
  <si>
    <t>% popusta</t>
  </si>
  <si>
    <t>Znesek popusta</t>
  </si>
  <si>
    <t>Vrednost EUR brez DDV s popustom</t>
  </si>
  <si>
    <t xml:space="preserve"> Vrednost EUR z DDV</t>
  </si>
  <si>
    <t>3=1x2</t>
  </si>
  <si>
    <t>5=3x4</t>
  </si>
  <si>
    <t>6=3-5</t>
  </si>
  <si>
    <t>1.</t>
  </si>
  <si>
    <t>kos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</si>
  <si>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</si>
  <si>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</si>
  <si>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</si>
  <si>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</si>
  <si>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</si>
  <si>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</si>
  <si>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</si>
  <si>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</si>
  <si>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</si>
  <si>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</si>
  <si>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</si>
  <si>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</si>
  <si>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 xml:space="preserve">Skupaj končna vrednost  </t>
  </si>
  <si>
    <t>Seznam blaga mora biti izpolnjen v vseh delih.</t>
  </si>
  <si>
    <t>Rok brezplačne dobave na naslov naročnika:__________ dni.</t>
  </si>
  <si>
    <t>Ponudnik za artikle, ki niso navedeni na predračunu prizna _______ % popusta.</t>
  </si>
  <si>
    <t>Kraj, datum :</t>
  </si>
  <si>
    <t>Podpis ponudnika:</t>
  </si>
  <si>
    <t>_______________________</t>
  </si>
  <si>
    <t>Strahinj 99</t>
  </si>
  <si>
    <r>
      <rPr>
        <b/>
        <sz val="8"/>
        <rFont val="Arial"/>
        <family val="2"/>
        <charset val="238"/>
      </rPr>
      <t xml:space="preserve">Jagodičevje oblito s tremi vrstami čokolade, </t>
    </r>
    <r>
      <rPr>
        <sz val="8"/>
        <rFont val="Arial"/>
        <family val="2"/>
        <charset val="238"/>
      </rPr>
      <t>jagode, maline, borovnice</t>
    </r>
    <r>
      <rPr>
        <b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jagodičevje oblito s tremi vrstami čokolade,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čokolada vsebuje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najmanj 60% kakavovih delov v temni čokoladi in najmanj 30% kakavovih delov v mlečni čokoladi, brez glutena, ekološke, kot npr. Eko Pikici Landgarten Jagodičevje oblito s tremi vrstami  čokolade ali enakovredno, neto količina od 50 g do 70g</t>
    </r>
  </si>
  <si>
    <r>
      <rPr>
        <b/>
        <sz val="8"/>
        <rFont val="Arial"/>
        <family val="2"/>
        <charset val="238"/>
      </rPr>
      <t xml:space="preserve">Maline oblite s čokolado iz jagodičevja, </t>
    </r>
    <r>
      <rPr>
        <sz val="8"/>
        <rFont val="Arial"/>
        <family val="2"/>
        <charset val="238"/>
      </rPr>
      <t xml:space="preserve">čokolada vsebuje najmanj 90 % bele čokolade, brez glutena, ekološke, kot npr. Eko Pikici Landgarten Maline oblite s čokolado iz jagodičja ali enakovredno, neto količina od 50 g do 70 g </t>
    </r>
  </si>
  <si>
    <r>
      <rPr>
        <b/>
        <sz val="8"/>
        <rFont val="Arial"/>
        <family val="2"/>
        <charset val="238"/>
      </rPr>
      <t>Maline s temno čokolado</t>
    </r>
    <r>
      <rPr>
        <sz val="8"/>
        <rFont val="Arial"/>
        <family val="2"/>
        <charset val="238"/>
      </rPr>
      <t>, oblite maline s temno čokolado, čokolada vsebuje najmanj 60 % kakavovih delov , brez glutena, ekološki, kot npr. Eko Pikici Landgarten Maline oblite s temno čokolado ali enakovredno, neto količina od 50 g do 70g</t>
    </r>
  </si>
  <si>
    <t>Ponudnik mora ponuditi vse artikle iz seznama blaga od zap. št. 1 do 2.</t>
  </si>
  <si>
    <r>
      <t>Sadni žele bonboni</t>
    </r>
    <r>
      <rPr>
        <sz val="8"/>
        <rFont val="Arial"/>
        <family val="2"/>
        <charset val="238"/>
      </rPr>
      <t>, vsebuje najmanj 20% sadnega soka, limona, malina, jabolko, črni ribez, ekološki, brez glutena, brez laktoze in želatine, brez umetnih barvil in konzervansov, kot npr. Medex BIOBI Fruto ali enakovredno,neto količina 100 - 150g</t>
    </r>
  </si>
  <si>
    <r>
      <rPr>
        <b/>
        <sz val="8"/>
        <rFont val="Arial"/>
        <family val="2"/>
        <charset val="238"/>
      </rPr>
      <t>Sadni gumi bonboni</t>
    </r>
    <r>
      <rPr>
        <sz val="8"/>
        <rFont val="Arial"/>
        <family val="2"/>
        <charset val="238"/>
      </rPr>
      <t>, vsebuje najmanj 20% sadnega soka, jabolko, pomaranča, limona, rdeči ribez, malina, ananas, ekološki, brez glutena, brez laktoze in želatine, brez umetnih barvil in konzervansov, kot npr. Medex BIOBI Medo ali enakovredno,neto količina 100 - 150g</t>
    </r>
  </si>
  <si>
    <t>7. KATEGORIJA: PRIGRIZKI</t>
  </si>
  <si>
    <t>Strahinj, 99</t>
  </si>
  <si>
    <t xml:space="preserve">Vsi izdelki iz sklopa 7.2. morajo biti pridelani po ekoloških standardih. </t>
  </si>
  <si>
    <t xml:space="preserve">Ponudnik mora ponudbi predložiti veljaven certifikat. Po poteku veljavnosti certifikata mora ponudnik najkasneje pred potekom njegove veljavnosti predložiti novi certifikat za naslednje obdobje. </t>
  </si>
  <si>
    <t xml:space="preserve">Vsi izdelki iz sklopa 7.6. morajo biti pridelani po ekoloških standardih. </t>
  </si>
  <si>
    <t>Seznam blaga pripravili:   Jasna Čemažar in Sabina Jenko.</t>
  </si>
  <si>
    <t>7=6*1,095</t>
  </si>
  <si>
    <t>7.6. SKLOP: EKOLOŠKI BONBONI - ZAPRTI SKLOP</t>
  </si>
  <si>
    <t>14.</t>
  </si>
  <si>
    <t>15.</t>
  </si>
  <si>
    <t>16.</t>
  </si>
  <si>
    <t>17.</t>
  </si>
  <si>
    <t>Zahteva živilo iz sheme kakovosti</t>
  </si>
  <si>
    <t>Zahteva živilo iz ekološkim certifikatom</t>
  </si>
  <si>
    <t>Zahteva živilo pridelano na biodinamični način</t>
  </si>
  <si>
    <t>NE</t>
  </si>
  <si>
    <t>DA</t>
  </si>
  <si>
    <t>BC - izračuni</t>
  </si>
  <si>
    <t xml:space="preserve"> </t>
  </si>
  <si>
    <t>Kosi v kg</t>
  </si>
  <si>
    <t>Količina kg</t>
  </si>
  <si>
    <t>Pretvorba</t>
  </si>
  <si>
    <t>Okvirna letna kolilčina (kg)</t>
  </si>
  <si>
    <t>Ponudnik mora ponuditi vse artikle iz seznama blaga od zap. št. 1 do 6.</t>
  </si>
  <si>
    <t>Ponudnik mora ponuditi vse artikle iz seznama blaga od zap. št. 1 do 5.</t>
  </si>
  <si>
    <t>7.4. SKLOP: SLANI PRIGRIZKI - ZAPRTI SKLOP</t>
  </si>
  <si>
    <r>
      <rPr>
        <b/>
        <sz val="8"/>
        <color theme="1"/>
        <rFont val="Arial"/>
        <family val="2"/>
        <charset val="238"/>
      </rPr>
      <t xml:space="preserve">Čokolada mlečna s celimi lešniki, </t>
    </r>
    <r>
      <rPr>
        <sz val="8"/>
        <color theme="1"/>
        <rFont val="Arial"/>
        <family val="2"/>
        <charset val="238"/>
      </rPr>
      <t>čokolada vsebuje minimalno 18 % lešnikov,</t>
    </r>
    <r>
      <rPr>
        <b/>
        <sz val="8"/>
        <color theme="1"/>
        <rFont val="Arial"/>
        <family val="2"/>
        <charset val="238"/>
      </rPr>
      <t xml:space="preserve"> </t>
    </r>
    <r>
      <rPr>
        <sz val="8"/>
        <color theme="1"/>
        <rFont val="Arial"/>
        <family val="2"/>
        <charset val="238"/>
      </rPr>
      <t>mlečna čokolada vsebuje minimalno 30% kakavovih delov, kot npr. Gorenjka Mlečna čokolada s celimi lešniki ali enakovredno, neto količina od 80 g do 100 g, ne trgovske blagovne znamke</t>
    </r>
  </si>
  <si>
    <r>
      <rPr>
        <b/>
        <sz val="8"/>
        <color theme="1"/>
        <rFont val="Arial"/>
        <family val="2"/>
        <charset val="238"/>
      </rPr>
      <t xml:space="preserve">Čokolada mlečna, </t>
    </r>
    <r>
      <rPr>
        <sz val="8"/>
        <color theme="1"/>
        <rFont val="Arial"/>
        <family val="2"/>
        <charset val="238"/>
      </rPr>
      <t>čokoladna masa vsebuje minimalno 30 % kakavovih delov, kot npr. Gorenjka mlečna čokolada ali enakovredno, neto količina od 80 g do 100 g, ne trgovske blagovne znamke</t>
    </r>
  </si>
  <si>
    <r>
      <rPr>
        <b/>
        <sz val="8"/>
        <color theme="1"/>
        <rFont val="Arial"/>
        <family val="2"/>
        <charset val="238"/>
      </rPr>
      <t>Čokolada jedilna</t>
    </r>
    <r>
      <rPr>
        <sz val="8"/>
        <color theme="1"/>
        <rFont val="Arial"/>
        <family val="2"/>
        <charset val="238"/>
      </rPr>
      <t>, čokoladna masa vsebuje minimalno 45 % kakavovih delov, kot npr. Čokolada jedilna Gorenjska chef ali enakovredno, neto količina 100 g, ne trgovske blagovne znamke</t>
    </r>
  </si>
  <si>
    <r>
      <rPr>
        <b/>
        <sz val="8"/>
        <color theme="1"/>
        <rFont val="Arial"/>
        <family val="2"/>
        <charset val="238"/>
      </rPr>
      <t>Čokolada jedilna</t>
    </r>
    <r>
      <rPr>
        <sz val="8"/>
        <color theme="1"/>
        <rFont val="Arial"/>
        <family val="2"/>
        <charset val="238"/>
      </rPr>
      <t>, čokoladna masa vsebuje minimalno 45 % kakavovih delov, kot npr. Čokolada jedilna Gorenjska chef ali enakovredno, neto količina 200 g, ne trgovske blagovne znamke</t>
    </r>
  </si>
  <si>
    <r>
      <rPr>
        <b/>
        <sz val="8"/>
        <color theme="1"/>
        <rFont val="Arial"/>
        <family val="2"/>
        <charset val="238"/>
      </rPr>
      <t>Čokolada temna</t>
    </r>
    <r>
      <rPr>
        <sz val="8"/>
        <color theme="1"/>
        <rFont val="Arial"/>
        <family val="2"/>
        <charset val="238"/>
      </rPr>
      <t>, čokoladna masa vsebuje minimalno 75 % kakavovih delov, kot npr. Gorenjka Temna čokolada Mistica ali enakovredno,neto količina od 80 g do 100 g, ne trgovske blagovne znamke</t>
    </r>
  </si>
  <si>
    <r>
      <rPr>
        <b/>
        <sz val="8"/>
        <color theme="1"/>
        <rFont val="Arial"/>
        <family val="2"/>
        <charset val="238"/>
      </rPr>
      <t>Čokolada temna</t>
    </r>
    <r>
      <rPr>
        <sz val="8"/>
        <color theme="1"/>
        <rFont val="Arial"/>
        <family val="2"/>
        <charset val="238"/>
      </rPr>
      <t>, čokoladna masa vsebuje minimalno 70 % kakavovih delov, kot npr. Gorenjka Žlahtna Temna čokolada ali enakovredno, neto količina od 70 g do 100 g, ne trgovske blagovne znamke</t>
    </r>
  </si>
  <si>
    <r>
      <rPr>
        <b/>
        <sz val="8"/>
        <color theme="1"/>
        <rFont val="Arial"/>
        <family val="2"/>
        <charset val="238"/>
      </rPr>
      <t xml:space="preserve">Čokolada mlečna, </t>
    </r>
    <r>
      <rPr>
        <sz val="8"/>
        <color theme="1"/>
        <rFont val="Arial"/>
        <family val="2"/>
        <charset val="238"/>
      </rPr>
      <t>čokoladna masa vsebuje minimalno 38 % kakavovih delov, kot npr. Lucifer mlečna čokolada pismo ali enakovredno, neto količina 100 g, ne trgovske blagovne znamke</t>
    </r>
  </si>
  <si>
    <r>
      <rPr>
        <b/>
        <sz val="8"/>
        <color theme="1"/>
        <rFont val="Arial"/>
        <family val="2"/>
        <charset val="238"/>
      </rPr>
      <t xml:space="preserve">Čokolada temna, </t>
    </r>
    <r>
      <rPr>
        <sz val="8"/>
        <color theme="1"/>
        <rFont val="Arial"/>
        <family val="2"/>
        <charset val="238"/>
      </rPr>
      <t>čokoladna masa vsebuje minimalno 60 % kakavovih delov, kot npr. Lucifer temna čokolada pismo ali enakovredno, neto količina 100 g, ne trgovske blagovne znamke</t>
    </r>
  </si>
  <si>
    <t>Seznam blaga pripravili:   Jasna Čemažar</t>
  </si>
  <si>
    <r>
      <rPr>
        <b/>
        <sz val="8"/>
        <color theme="1"/>
        <rFont val="Arial"/>
        <family val="2"/>
        <charset val="238"/>
      </rPr>
      <t>Čokolada mlečna riževa</t>
    </r>
    <r>
      <rPr>
        <sz val="8"/>
        <color theme="1"/>
        <rFont val="Arial"/>
        <family val="2"/>
        <charset val="238"/>
      </rPr>
      <t>, ekspandiran riž, mlečna čokoladna masa vsebuje minimalno 30 % kakavovih delov, kot npr. Gorenjka Bali mlečna čokolada z rižem ali enakovredno,  neto količina 100 g, ne trgovske blagovne znamke</t>
    </r>
  </si>
  <si>
    <r>
      <rPr>
        <b/>
        <sz val="8"/>
        <color theme="1"/>
        <rFont val="Arial"/>
        <family val="2"/>
        <charset val="238"/>
      </rPr>
      <t>Čokolada mlečna riževa</t>
    </r>
    <r>
      <rPr>
        <sz val="8"/>
        <color theme="1"/>
        <rFont val="Arial"/>
        <family val="2"/>
        <charset val="238"/>
      </rPr>
      <t>, ekspandiran riž, mlečna čokoladna masa vsebuje minimalno 30 % kakavovih delov, kot npr. Gorenjka Bali mlečna čokolada z rižem ali enakovredno, neto količina 200 g, ne trgovske blagovne znamke</t>
    </r>
  </si>
  <si>
    <r>
      <rPr>
        <b/>
        <sz val="8"/>
        <color theme="1"/>
        <rFont val="Arial"/>
        <family val="2"/>
        <charset val="238"/>
      </rPr>
      <t>Čokolada temna riževa</t>
    </r>
    <r>
      <rPr>
        <sz val="8"/>
        <color theme="1"/>
        <rFont val="Arial"/>
        <family val="2"/>
        <charset val="238"/>
      </rPr>
      <t>, ekspandiran riž, temna čokoladna masa vsebuje minimalno 48 % kakavovih delov, kot npr. Gorenjka Bali temna čokolada z rižem ali enakovredno, neto količina 200 g, ne trgovske blagovne znamke</t>
    </r>
  </si>
  <si>
    <r>
      <rPr>
        <b/>
        <sz val="8"/>
        <color theme="1"/>
        <rFont val="Arial"/>
        <family val="2"/>
        <charset val="238"/>
      </rPr>
      <t>Lešniki z mlečno čokolado in kavo</t>
    </r>
    <r>
      <rPr>
        <sz val="8"/>
        <color theme="1"/>
        <rFont val="Arial"/>
        <family val="2"/>
        <charset val="238"/>
      </rPr>
      <t xml:space="preserve">; mlečna čokolada, lešniki, kava mleta, kakavovi deli najmanj 38 % v čokoladi, neto količina od 120 g do 150 g </t>
    </r>
  </si>
  <si>
    <r>
      <rPr>
        <b/>
        <sz val="8"/>
        <color theme="1"/>
        <rFont val="Arial"/>
        <family val="2"/>
        <charset val="238"/>
      </rPr>
      <t>Pomaranče oblite s temno čokoladi</t>
    </r>
    <r>
      <rPr>
        <sz val="8"/>
        <color theme="1"/>
        <rFont val="Arial"/>
        <family val="2"/>
        <charset val="238"/>
      </rPr>
      <t xml:space="preserve">; temna čokolada, pomarančni granulat, kakavovi deli najmanj 60 % v čokoladi, neto količina od 30 g do 50 g </t>
    </r>
  </si>
  <si>
    <r>
      <rPr>
        <b/>
        <sz val="8"/>
        <color theme="1"/>
        <rFont val="Arial"/>
        <family val="2"/>
        <charset val="238"/>
      </rPr>
      <t>Fige oblite z mlečno čokolado</t>
    </r>
    <r>
      <rPr>
        <sz val="8"/>
        <color theme="1"/>
        <rFont val="Arial"/>
        <family val="2"/>
        <charset val="238"/>
      </rPr>
      <t xml:space="preserve">; mlečna čokolada, suhe fige, kakavovi deli najmanj 38 % v čokoladi, neto količina od 30 g do 50 g </t>
    </r>
  </si>
  <si>
    <r>
      <rPr>
        <b/>
        <sz val="8"/>
        <color theme="1"/>
        <rFont val="Arial"/>
        <family val="2"/>
        <charset val="238"/>
      </rPr>
      <t>Lešniki obliti s stevia čokolado</t>
    </r>
    <r>
      <rPr>
        <sz val="8"/>
        <color theme="1"/>
        <rFont val="Arial"/>
        <family val="2"/>
        <charset val="238"/>
      </rPr>
      <t xml:space="preserve">; temna čokolada s stevio, lešniki, kakavovi deli najmanj 85 % v čokoladi, neto količina od 30 g do 50 g </t>
    </r>
  </si>
  <si>
    <r>
      <rPr>
        <b/>
        <sz val="8"/>
        <color theme="1"/>
        <rFont val="Arial"/>
        <family val="2"/>
        <charset val="238"/>
      </rPr>
      <t>Borovnice oblite z belo čokolado</t>
    </r>
    <r>
      <rPr>
        <sz val="8"/>
        <color theme="1"/>
        <rFont val="Arial"/>
        <family val="2"/>
        <charset val="238"/>
      </rPr>
      <t xml:space="preserve">; bela čokolada, granulat borovnic, kakavovi deli najmanj 28 % v čokoladi, neto količina od 30 g do 50 g </t>
    </r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</si>
  <si>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</si>
  <si>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</si>
  <si>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</si>
  <si>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</si>
  <si>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</si>
  <si>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</si>
  <si>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</si>
  <si>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</si>
  <si>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</si>
  <si>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r>
      <rPr>
        <b/>
        <sz val="8"/>
        <rFont val="Arial"/>
        <family val="2"/>
        <charset val="238"/>
      </rPr>
      <t xml:space="preserve">Jagode oblite z mlečno čokolado, </t>
    </r>
    <r>
      <rPr>
        <sz val="8"/>
        <rFont val="Arial"/>
        <family val="2"/>
        <charset val="238"/>
      </rPr>
      <t>oblite jagode z mlečno čokolado, čokolada vsebuje najmanj 30 % kakavovih delov, brez glutena,</t>
    </r>
    <r>
      <rPr>
        <u/>
        <sz val="8"/>
        <rFont val="Arial"/>
        <family val="2"/>
        <charset val="238"/>
      </rPr>
      <t xml:space="preserve"> ekološki, </t>
    </r>
    <r>
      <rPr>
        <sz val="8"/>
        <rFont val="Arial"/>
        <family val="2"/>
        <charset val="238"/>
      </rPr>
      <t>kot npr. Eko Pikici Landgarten Jagode oblite z mlečno čokolado ali enakovredno, neto količina od 50 g do 70g</t>
    </r>
  </si>
  <si>
    <t xml:space="preserve">Seznam blaga pripravili:   Jasna Čemažar </t>
  </si>
  <si>
    <r>
      <t xml:space="preserve">Slani prigrizki z makom, </t>
    </r>
    <r>
      <rPr>
        <sz val="8"/>
        <color theme="1"/>
        <rFont val="Arial"/>
        <family val="2"/>
        <charset val="238"/>
      </rPr>
      <t>pšenična moka, palmova maščoba, morska jodirana sol, mak; kot npr. Kviki ribice ali enakovredno, neto količina 100g, ne trgovska blagovna znamka</t>
    </r>
  </si>
  <si>
    <r>
      <t xml:space="preserve">Slane palčke, </t>
    </r>
    <r>
      <rPr>
        <sz val="8"/>
        <color theme="1"/>
        <rFont val="Arial"/>
        <family val="2"/>
        <charset val="238"/>
      </rPr>
      <t>pšenična moka, palmova maščoba, koruzni zdrob, morska jodirana sol, mak; kot npr. Kviki palčke ali enakovredno, neto količina 100g, ne trgovska blagovna znamka</t>
    </r>
  </si>
  <si>
    <r>
      <t xml:space="preserve">Slane prestice, </t>
    </r>
    <r>
      <rPr>
        <sz val="8"/>
        <color theme="1"/>
        <rFont val="Arial"/>
        <family val="2"/>
        <charset val="238"/>
      </rPr>
      <t>pšenična moka, palmova maščoba, koruzni škrob, morska jodirana sol, mak; kot npr. Kviki prestice ali enakovredno, neto količina 100g, ne trgovska blagovna znamka</t>
    </r>
  </si>
  <si>
    <r>
      <rPr>
        <b/>
        <sz val="8"/>
        <color theme="1"/>
        <rFont val="Arial"/>
        <family val="2"/>
        <charset val="238"/>
      </rPr>
      <t>Kruhki klasik,</t>
    </r>
    <r>
      <rPr>
        <sz val="8"/>
        <color theme="1"/>
        <rFont val="Arial"/>
        <family val="2"/>
        <charset val="238"/>
      </rPr>
      <t xml:space="preserve"> koruzni zdrob, rižev zdrob, jodirana sol, sladkor; brez glutena, kot npr. Crispy Kruhki klasik ali enakovredno; neto količina 150 g</t>
    </r>
  </si>
  <si>
    <r>
      <rPr>
        <b/>
        <sz val="8"/>
        <color theme="1"/>
        <rFont val="Arial"/>
        <family val="2"/>
        <charset val="238"/>
      </rPr>
      <t>Kruhki iz 5 žit,</t>
    </r>
    <r>
      <rPr>
        <sz val="8"/>
        <color theme="1"/>
        <rFont val="Arial"/>
        <family val="2"/>
        <charset val="238"/>
      </rPr>
      <t xml:space="preserve"> koruzni zdrob, rižev zdrob, moka iz ovsenih kosmičev, moka iz amaranta, kvinojina moka, jodirana sol, sladkor; brez glutena, kot npr. Crispy Kruhki 5 žit ali enakovredno, neto količina 150 g</t>
    </r>
  </si>
  <si>
    <r>
      <rPr>
        <b/>
        <sz val="8"/>
        <color theme="1"/>
        <rFont val="Arial"/>
        <family val="2"/>
        <charset val="238"/>
      </rPr>
      <t>Kruhki s kvinojo,</t>
    </r>
    <r>
      <rPr>
        <sz val="8"/>
        <color theme="1"/>
        <rFont val="Arial"/>
        <family val="2"/>
        <charset val="238"/>
      </rPr>
      <t xml:space="preserve"> koruzni zdrob, rižev zdrob, ovseni kosmiči, riževi otrobi, kvinoja, jodirana sol, sladkor; brez glutena, kot npr. Crispy Kruhki s kvinojo ali enakovredno, neto količina 150 g</t>
    </r>
  </si>
  <si>
    <r>
      <rPr>
        <b/>
        <sz val="8"/>
        <color theme="1"/>
        <rFont val="Arial"/>
        <family val="2"/>
        <charset val="238"/>
      </rPr>
      <t xml:space="preserve">Grisini sezam, </t>
    </r>
    <r>
      <rPr>
        <sz val="8"/>
        <color theme="1"/>
        <rFont val="Arial"/>
        <family val="2"/>
        <charset val="238"/>
      </rPr>
      <t>pšenična moka, sezam, oljčno olje, kvas, sol; kot npr. Žito Grissini sezam ali enakovredno, neto količina 120 g</t>
    </r>
  </si>
  <si>
    <r>
      <rPr>
        <b/>
        <sz val="8"/>
        <color theme="1"/>
        <rFont val="Arial"/>
        <family val="2"/>
        <charset val="238"/>
      </rPr>
      <t xml:space="preserve">Grisini klasik, </t>
    </r>
    <r>
      <rPr>
        <sz val="8"/>
        <color theme="1"/>
        <rFont val="Arial"/>
        <family val="2"/>
        <charset val="238"/>
      </rPr>
      <t>pšenična moka, oljčno olje, kvas, sol; kot npr. Žito Grissini klasik ali enakovredno, neto količina 120 g</t>
    </r>
  </si>
  <si>
    <r>
      <rPr>
        <b/>
        <sz val="8"/>
        <color theme="1"/>
        <rFont val="Arial"/>
        <family val="2"/>
        <charset val="238"/>
      </rPr>
      <t>Prepečenec klasik,</t>
    </r>
    <r>
      <rPr>
        <sz val="8"/>
        <color theme="1"/>
        <rFont val="Arial"/>
        <family val="2"/>
        <charset val="238"/>
      </rPr>
      <t xml:space="preserve"> pšenična moka, sončnično olje, sirotka, kvas, sol, kot npr. Žito Zlati prepečenec klasik ali enakovredno, neto količina 15 g</t>
    </r>
  </si>
  <si>
    <r>
      <rPr>
        <b/>
        <sz val="8"/>
        <color theme="1"/>
        <rFont val="Arial"/>
        <family val="2"/>
        <charset val="238"/>
      </rPr>
      <t>Prepečenec klasik,</t>
    </r>
    <r>
      <rPr>
        <sz val="8"/>
        <color theme="1"/>
        <rFont val="Arial"/>
        <family val="2"/>
        <charset val="238"/>
      </rPr>
      <t xml:space="preserve"> pšenična moka, sončnično olje, sirotka, kvas, sol, kot npr. Žito Zlati prepečenec klasik ali enakovredno, neto količina 330 g</t>
    </r>
  </si>
  <si>
    <r>
      <t>Bonboni trdi zeliščni,</t>
    </r>
    <r>
      <rPr>
        <sz val="8"/>
        <rFont val="Arial"/>
        <family val="2"/>
        <charset val="238"/>
      </rPr>
      <t xml:space="preserve"> sladkor, glukozni sirup, melasa, ekstrakt zeliščne mešanice, kot npr. Bonboni trdi Herba original ali enakovredno, neto količina od 40 g do 50 g, ne trgovska blagovna znamka</t>
    </r>
  </si>
  <si>
    <r>
      <t>Bonboni gumijevi evkaliptus,</t>
    </r>
    <r>
      <rPr>
        <sz val="8"/>
        <rFont val="Arial"/>
        <family val="2"/>
        <charset val="238"/>
      </rPr>
      <t xml:space="preserve"> sladkor, glukozni sirup, želatina, evkaliptusovo olje, mentol, kot npr. Bonboni Šumi Herba evkaliptus ali enakovredno, neto količina od 80 g do 100 g, ne trgovska blagovna znamka </t>
    </r>
  </si>
  <si>
    <r>
      <t xml:space="preserve">Bonboni gumijevi črni ribez in ameriški slamnik, </t>
    </r>
    <r>
      <rPr>
        <sz val="8"/>
        <rFont val="Arial"/>
        <family val="2"/>
        <charset val="238"/>
      </rPr>
      <t xml:space="preserve">sladkor, glukozni sirup, želatina, naravna aroma črnega ribeza, ekstrakt ameriškega slamnika, kot npr. Bonboni Šumi Herba črni ribez &amp; ameriški slamnik ali enakovredno, neto količina od 80 g do 100 g, ne trgovska blagovna znamka </t>
    </r>
  </si>
  <si>
    <r>
      <t>Bonboni gumijevi mix,</t>
    </r>
    <r>
      <rPr>
        <sz val="8"/>
        <rFont val="Arial"/>
        <family val="2"/>
        <charset val="238"/>
      </rPr>
      <t xml:space="preserve"> sladkor, glukozni sirup, želatina, kisline: mlečna kislina, citronska kislina, jabolčna kislina, arome, acai ekstrakt, ekstrakt ameriškega slamnika, kot npr. Bonboni Šumi Herba mix ali enakovredno, neto količina 200 g, ne trgovska blagovna znamka </t>
    </r>
  </si>
  <si>
    <t>7.5. SKLOP: BONBONI - ZAPRTI SKLOP</t>
  </si>
  <si>
    <r>
      <rPr>
        <b/>
        <sz val="8"/>
        <rFont val="Arial"/>
        <family val="2"/>
        <charset val="238"/>
      </rPr>
      <t>Sadni zamrznjeni sorbet malina</t>
    </r>
    <r>
      <rPr>
        <sz val="8"/>
        <rFont val="Arial"/>
        <family val="2"/>
        <charset val="238"/>
      </rPr>
      <t>, min. 80 % malinina kaša, med, kot npr. La popsi sorbet malina ali enakovredno, neto količina 320 g</t>
    </r>
  </si>
  <si>
    <r>
      <rPr>
        <b/>
        <sz val="8"/>
        <rFont val="Arial"/>
        <family val="2"/>
        <charset val="238"/>
      </rPr>
      <t>Sadni zamrznjeni desert jagoda</t>
    </r>
    <r>
      <rPr>
        <sz val="8"/>
        <rFont val="Arial"/>
        <family val="2"/>
        <charset val="238"/>
      </rPr>
      <t>, min. 50% jagodna kaša, med, limonin sok, na palčki, kot npr. La poposi jagoda ali enakovredno, neto količina od 50 g do 70 g</t>
    </r>
  </si>
  <si>
    <r>
      <rPr>
        <b/>
        <sz val="8"/>
        <rFont val="Arial"/>
        <family val="2"/>
        <charset val="238"/>
      </rPr>
      <t>Sadni zamrznjeni sorbet mandarina</t>
    </r>
    <r>
      <rPr>
        <sz val="8"/>
        <rFont val="Arial"/>
        <family val="2"/>
        <charset val="238"/>
      </rPr>
      <t>, min. 95 % mandarinina kaša, agavin sirup, kot npr. La popsi sorbet mandarina ali enakovredno, neto količina 320 g</t>
    </r>
  </si>
  <si>
    <r>
      <rPr>
        <b/>
        <sz val="8"/>
        <rFont val="Arial"/>
        <family val="2"/>
        <charset val="238"/>
      </rPr>
      <t>Sadni zamrznjeni sorbet mango</t>
    </r>
    <r>
      <rPr>
        <sz val="8"/>
        <rFont val="Arial"/>
        <family val="2"/>
        <charset val="238"/>
      </rPr>
      <t>, min. 85 % mangova kaša, kot npr. La popsi sorbet mango ali enakovredno, neto količina 320 g</t>
    </r>
  </si>
  <si>
    <r>
      <rPr>
        <b/>
        <sz val="8"/>
        <rFont val="Arial"/>
        <family val="2"/>
        <charset val="238"/>
      </rPr>
      <t>Sadni zamrznjeni desert malina</t>
    </r>
    <r>
      <rPr>
        <sz val="8"/>
        <rFont val="Arial"/>
        <family val="2"/>
        <charset val="238"/>
      </rPr>
      <t>, min. 30 % malinove kaše, bezgov sirup, na palčki, kot npr. La popsi malina ali enakovredno, neto količina od 50 g do 70 g</t>
    </r>
  </si>
  <si>
    <t>7.3. SKLOP: SADNI ZAMRZNJENI DESERT IN SORBET - ZAPRTI SKLOP</t>
  </si>
  <si>
    <t>7.2. SKLOP:  EKOLOŠKI PRIGRIZKI IN ŽVEČILNI GUMIJI - ZAPRTI SKLOP</t>
  </si>
  <si>
    <r>
      <rPr>
        <b/>
        <sz val="8"/>
        <color theme="1"/>
        <rFont val="Arial"/>
        <family val="2"/>
        <charset val="238"/>
      </rPr>
      <t>Pomaranče oblite v temni in beli čokoladi</t>
    </r>
    <r>
      <rPr>
        <sz val="8"/>
        <color theme="1"/>
        <rFont val="Arial"/>
        <family val="2"/>
        <charset val="238"/>
      </rPr>
      <t xml:space="preserve">; kakavovo maslo z okusom pomaranče, temna čokolada, pomarančni granulat, kakavovi deli najmanj 29 % v čokoladi, neto količina od 120 g do 150 g </t>
    </r>
  </si>
  <si>
    <t>27.</t>
  </si>
  <si>
    <r>
      <rPr>
        <b/>
        <sz val="8"/>
        <color theme="1"/>
        <rFont val="Arial"/>
        <family val="2"/>
        <charset val="238"/>
      </rPr>
      <t>Čokolada temna z malinami</t>
    </r>
    <r>
      <rPr>
        <sz val="8"/>
        <color theme="1"/>
        <rFont val="Arial"/>
        <family val="2"/>
        <charset val="238"/>
      </rPr>
      <t>, maline, čokoladna masa vsebuje minimalno 53 % kakavovih delov, kot npr. Gorenjka Temna čokolada Mistica Malina ali enakovredno, neto količina 100 g</t>
    </r>
  </si>
  <si>
    <r>
      <rPr>
        <b/>
        <sz val="8"/>
        <color theme="1"/>
        <rFont val="Arial"/>
        <family val="2"/>
        <charset val="238"/>
      </rPr>
      <t>Jagode v beli čokoladi</t>
    </r>
    <r>
      <rPr>
        <sz val="8"/>
        <color theme="1"/>
        <rFont val="Arial"/>
        <family val="2"/>
        <charset val="238"/>
      </rPr>
      <t>; bela čokolada, granulat jagod, liofilizirane jagode, kakavovi deli najmanj 28 % v čokoladi, neto količina od 120 g do 150 g</t>
    </r>
  </si>
  <si>
    <r>
      <rPr>
        <b/>
        <sz val="8"/>
        <color theme="1"/>
        <rFont val="Arial"/>
        <family val="2"/>
        <charset val="238"/>
      </rPr>
      <t>Lešniki v karamelni čokoladi s soljo</t>
    </r>
    <r>
      <rPr>
        <sz val="8"/>
        <color theme="1"/>
        <rFont val="Arial"/>
        <family val="2"/>
        <charset val="238"/>
      </rPr>
      <t>; lešniki, mlečna čokolada, sol, kakavovi deli najmanj 35 % v čokoladi, neto količina od 120 g do 150 g</t>
    </r>
  </si>
  <si>
    <r>
      <rPr>
        <b/>
        <sz val="8"/>
        <color theme="1"/>
        <rFont val="Arial"/>
        <family val="2"/>
        <charset val="238"/>
      </rPr>
      <t>Borovnice v beli čokoladi</t>
    </r>
    <r>
      <rPr>
        <sz val="8"/>
        <color theme="1"/>
        <rFont val="Arial"/>
        <family val="2"/>
        <charset val="238"/>
      </rPr>
      <t>; bela čokolada, granulat borovnic, liofilizirane borovnice, kakavovi deli najmanj 28 % v čokoladi,  neto količina od 120 g do 150 g</t>
    </r>
  </si>
  <si>
    <r>
      <rPr>
        <b/>
        <sz val="8"/>
        <color theme="1"/>
        <rFont val="Arial"/>
        <family val="2"/>
        <charset val="238"/>
      </rPr>
      <t>Mango in pasijonka oblita z belo čokolado</t>
    </r>
    <r>
      <rPr>
        <sz val="8"/>
        <color theme="1"/>
        <rFont val="Arial"/>
        <family val="2"/>
        <charset val="238"/>
      </rPr>
      <t xml:space="preserve">; bela čokolada , obliti koščki manga in pasijonke, kakavovi deli najmanj 28 % v čokoladi, neto količina od 120 g do 150 g </t>
    </r>
  </si>
  <si>
    <r>
      <rPr>
        <b/>
        <sz val="8"/>
        <color theme="1"/>
        <rFont val="Arial"/>
        <family val="2"/>
        <charset val="238"/>
      </rPr>
      <t>Yuzu oblit v beli čokoladi</t>
    </r>
    <r>
      <rPr>
        <sz val="8"/>
        <color theme="1"/>
        <rFont val="Arial"/>
        <family val="2"/>
        <charset val="238"/>
      </rPr>
      <t>; bela čokolada, yuzu, kakavovi deli najmanj 28 % v čokoladi, neto količina od 120 g do 150 g</t>
    </r>
  </si>
  <si>
    <r>
      <rPr>
        <b/>
        <sz val="8"/>
        <color theme="1"/>
        <rFont val="Arial"/>
        <family val="2"/>
        <charset val="238"/>
      </rPr>
      <t>Lešniki v medeni čokoladi</t>
    </r>
    <r>
      <rPr>
        <sz val="8"/>
        <color theme="1"/>
        <rFont val="Arial"/>
        <family val="2"/>
        <charset val="238"/>
      </rPr>
      <t xml:space="preserve">; mlečna čokolada z medom, lešniki, kakavovi deli najmanj 34 % v čokoladi, neto količina od 120 g do 150 g </t>
    </r>
  </si>
  <si>
    <r>
      <rPr>
        <b/>
        <sz val="8"/>
        <color theme="1"/>
        <rFont val="Arial"/>
        <family val="2"/>
        <charset val="238"/>
      </rPr>
      <t>Lešniki v beli čokoladi z okusom kokosa</t>
    </r>
    <r>
      <rPr>
        <sz val="8"/>
        <color theme="1"/>
        <rFont val="Arial"/>
        <family val="2"/>
        <charset val="238"/>
      </rPr>
      <t xml:space="preserve">; bela čokolada, lešniki, kokosova moka,kakavovi deli najmanj 28 % v čokoladi neto količina od 120 g do 150 g </t>
    </r>
  </si>
  <si>
    <r>
      <rPr>
        <b/>
        <sz val="8"/>
        <color theme="1"/>
        <rFont val="Arial"/>
        <family val="2"/>
        <charset val="238"/>
      </rPr>
      <t>Granola Oreh oblita s stevia čokolado</t>
    </r>
    <r>
      <rPr>
        <sz val="8"/>
        <color theme="1"/>
        <rFont val="Arial"/>
        <family val="2"/>
        <charset val="238"/>
      </rPr>
      <t xml:space="preserve">; ovseni kosmiči, orehi, med, rozine, lešniki, datlji, temna čokolada s stevio, kakavovi deli najmanj 86 % v čokoladi, kot npr. Lucifer Granola oreh moja mal`ca ali enakovredno, neto količina od 40 g do 50 g </t>
    </r>
  </si>
  <si>
    <r>
      <rPr>
        <b/>
        <sz val="8"/>
        <color theme="1"/>
        <rFont val="Arial"/>
        <family val="2"/>
        <charset val="238"/>
      </rPr>
      <t>Granola Kokos oblita s stevia čokolado</t>
    </r>
    <r>
      <rPr>
        <sz val="8"/>
        <color theme="1"/>
        <rFont val="Arial"/>
        <family val="2"/>
        <charset val="238"/>
      </rPr>
      <t xml:space="preserve">; ovseni kosmiči, kokos, med, rozine, lešniki, orehi, temna čokolada s stevio, kakavovi deli najmanj 86 % v čokoladi, kot npr. Lucifer Granola kokos moja mal`ca ali enakovredno, neto količina od 40 g do 50 g </t>
    </r>
  </si>
  <si>
    <r>
      <rPr>
        <b/>
        <sz val="8"/>
        <rFont val="Arial"/>
        <family val="2"/>
        <charset val="238"/>
      </rPr>
      <t xml:space="preserve">Žvečilni gumi </t>
    </r>
    <r>
      <rPr>
        <sz val="8"/>
        <rFont val="Arial"/>
        <family val="2"/>
        <charset val="238"/>
      </rPr>
      <t>limeta, biološki, biorazgradljivi, kot npr. Eko Pikici Žvečilni gumi Chicza limeta ali enakovredno, neto količina od 30 g do 50 g</t>
    </r>
  </si>
  <si>
    <r>
      <rPr>
        <b/>
        <sz val="8"/>
        <rFont val="Arial"/>
        <family val="2"/>
        <charset val="238"/>
      </rPr>
      <t xml:space="preserve">Žvečilni gumi </t>
    </r>
    <r>
      <rPr>
        <sz val="8"/>
        <rFont val="Arial"/>
        <family val="2"/>
        <charset val="238"/>
      </rPr>
      <t>meta, biološki, biorazgradljivi, kot npr. Eko Pikici Žvečilni gumi Chicza meta ali enakovredno, neto količina od 30 g do 50g</t>
    </r>
  </si>
  <si>
    <r>
      <rPr>
        <b/>
        <sz val="8"/>
        <rFont val="Arial"/>
        <family val="2"/>
        <charset val="238"/>
      </rPr>
      <t xml:space="preserve">Sadni zamrznjeni desert metin čaj, pasijonka </t>
    </r>
    <r>
      <rPr>
        <sz val="8"/>
        <rFont val="Arial"/>
        <family val="2"/>
        <charset val="238"/>
      </rPr>
      <t>, min.10 % pasijonkine kaše, na palčki, kot npr. La popsi pasijonka ali enakovredno, neto količina od 50 g do 70 g</t>
    </r>
  </si>
  <si>
    <r>
      <rPr>
        <b/>
        <sz val="8"/>
        <rFont val="Arial"/>
        <family val="2"/>
        <charset val="238"/>
      </rPr>
      <t>Sadni zamrznjeni desert pomaranča</t>
    </r>
    <r>
      <rPr>
        <sz val="8"/>
        <rFont val="Arial"/>
        <family val="2"/>
        <charset val="238"/>
      </rPr>
      <t>, pomarančni sok, agavin sirup, na palčki, kot npr. La popsi pomaranča ali enakovredno, neto količina od 50 g do 70 g</t>
    </r>
  </si>
  <si>
    <r>
      <rPr>
        <b/>
        <sz val="8"/>
        <rFont val="Arial"/>
        <family val="2"/>
        <charset val="238"/>
      </rPr>
      <t>Sadni zamrznjeni desert mango</t>
    </r>
    <r>
      <rPr>
        <sz val="8"/>
        <rFont val="Arial"/>
        <family val="2"/>
        <charset val="238"/>
      </rPr>
      <t>, mangova kaša, na palčki, kot npr. La popsi mango ali enakovredno, neto količina od 50 g do 70 g</t>
    </r>
  </si>
  <si>
    <r>
      <rPr>
        <b/>
        <sz val="8"/>
        <rFont val="Arial"/>
        <family val="2"/>
        <charset val="238"/>
      </rPr>
      <t>Sadni zamrznjeni desert ananas, limona, mango, pasijonka, med</t>
    </r>
    <r>
      <rPr>
        <sz val="8"/>
        <rFont val="Arial"/>
        <family val="2"/>
        <charset val="238"/>
      </rPr>
      <t>, na palčki, kot npr. La popsi ananas, limona, mango, pasijonka, med ali enakovredno, neto količina od 50 g do 70 g</t>
    </r>
  </si>
  <si>
    <t>Ponudnik mora ponuditi vse artikle iz seznama blaga od zap. št. 1 do 9.</t>
  </si>
  <si>
    <t>Ponudnik mora ponuditi vse artikle iz seznama blaga od zap. št. 1 do 10.</t>
  </si>
  <si>
    <r>
      <t>Bonboni trdi polnjeni,</t>
    </r>
    <r>
      <rPr>
        <sz val="8"/>
        <rFont val="Arial"/>
        <family val="2"/>
        <charset val="238"/>
      </rPr>
      <t xml:space="preserve"> sladkor, glukozni sirup, sadni sokovi iz zgoščenega sadnega soka (limona, pomaranča, jagoda, višnja, ananas), kisline: mlečna kislina, citronska kislina, arome, kot npr. Bonboni Šumi Visoki C ali enakovredno, neto količina 100 g, ne trgovska blagovna znamka </t>
    </r>
  </si>
  <si>
    <t>7.1. SKLOP: ČOKOLADE IN IZDELKI IZ ČOKOLADE - ODPRTI SKLOP (Ponudniku ni potrebno ponuditi vseh artiklov.)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</si>
</sst>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b/>
      <sz val="8"/>
      <name val="Arial CE"/>
      <charset val="238"/>
    </font>
    <font>
      <b/>
      <sz val="9"/>
      <name val="Arial CE"/>
      <family val="2"/>
      <charset val="238"/>
    </font>
    <font>
      <sz val="10"/>
      <color rgb="FF00B050"/>
      <name val="Arial CE"/>
      <charset val="238"/>
    </font>
    <font>
      <sz val="9"/>
      <color rgb="FF00B05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2"/>
      <color theme="1"/>
      <name val="Arial CE"/>
      <family val="2"/>
      <charset val="238"/>
    </font>
    <font>
      <sz val="8"/>
      <name val="Calibri"/>
      <family val="2"/>
      <charset val="238"/>
      <scheme val="minor"/>
    </font>
    <font>
      <u/>
      <sz val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14">
    <xf numFmtId="0" fontId="0" fillId="0" borderId="0" xfId="0"/>
    <xf numFmtId="0" fontId="3" fillId="0" borderId="0" xfId="2" applyFont="1" applyAlignment="1">
      <alignment horizontal="left"/>
    </xf>
    <xf numFmtId="0" fontId="2" fillId="0" borderId="0" xfId="2"/>
    <xf numFmtId="0" fontId="3" fillId="0" borderId="0" xfId="2" applyFont="1"/>
    <xf numFmtId="0" fontId="4" fillId="0" borderId="1" xfId="2" applyFont="1" applyBorder="1" applyAlignment="1">
      <alignment horizontal="center" vertical="center"/>
    </xf>
    <xf numFmtId="0" fontId="2" fillId="0" borderId="0" xfId="2" applyAlignment="1">
      <alignment horizontal="center"/>
    </xf>
    <xf numFmtId="0" fontId="2" fillId="0" borderId="0" xfId="2" applyAlignment="1">
      <alignment horizontal="left"/>
    </xf>
    <xf numFmtId="0" fontId="5" fillId="0" borderId="0" xfId="2" applyFont="1"/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left"/>
    </xf>
    <xf numFmtId="0" fontId="7" fillId="3" borderId="2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 wrapText="1"/>
    </xf>
    <xf numFmtId="3" fontId="7" fillId="3" borderId="2" xfId="2" applyNumberFormat="1" applyFont="1" applyFill="1" applyBorder="1" applyAlignment="1">
      <alignment horizontal="center" vertical="center" wrapText="1"/>
    </xf>
    <xf numFmtId="164" fontId="7" fillId="3" borderId="2" xfId="2" applyNumberFormat="1" applyFont="1" applyFill="1" applyBorder="1" applyAlignment="1">
      <alignment horizontal="center" vertical="center" wrapText="1"/>
    </xf>
    <xf numFmtId="164" fontId="7" fillId="4" borderId="3" xfId="2" applyNumberFormat="1" applyFont="1" applyFill="1" applyBorder="1" applyAlignment="1">
      <alignment horizontal="center" vertical="center" wrapText="1"/>
    </xf>
    <xf numFmtId="0" fontId="8" fillId="5" borderId="4" xfId="2" applyFont="1" applyFill="1" applyBorder="1" applyAlignment="1">
      <alignment horizontal="center" vertical="center"/>
    </xf>
    <xf numFmtId="0" fontId="7" fillId="5" borderId="4" xfId="2" applyFont="1" applyFill="1" applyBorder="1" applyAlignment="1">
      <alignment horizontal="left" vertical="center"/>
    </xf>
    <xf numFmtId="0" fontId="8" fillId="5" borderId="4" xfId="2" applyFont="1" applyFill="1" applyBorder="1" applyAlignment="1">
      <alignment horizontal="center" vertical="center" wrapText="1"/>
    </xf>
    <xf numFmtId="1" fontId="8" fillId="6" borderId="5" xfId="2" applyNumberFormat="1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/>
    </xf>
    <xf numFmtId="0" fontId="9" fillId="7" borderId="3" xfId="2" applyFont="1" applyFill="1" applyBorder="1" applyAlignment="1">
      <alignment horizontal="left" vertical="center" wrapText="1"/>
    </xf>
    <xf numFmtId="0" fontId="9" fillId="0" borderId="3" xfId="2" applyFont="1" applyBorder="1" applyAlignment="1">
      <alignment horizontal="left" vertical="center" wrapText="1"/>
    </xf>
    <xf numFmtId="1" fontId="9" fillId="0" borderId="3" xfId="2" applyNumberFormat="1" applyFont="1" applyBorder="1" applyAlignment="1">
      <alignment horizontal="left" vertical="center" wrapText="1"/>
    </xf>
    <xf numFmtId="0" fontId="9" fillId="7" borderId="3" xfId="2" applyFont="1" applyFill="1" applyBorder="1" applyAlignment="1">
      <alignment horizontal="center" vertical="center" wrapText="1"/>
    </xf>
    <xf numFmtId="164" fontId="9" fillId="7" borderId="3" xfId="2" applyNumberFormat="1" applyFont="1" applyFill="1" applyBorder="1" applyAlignment="1">
      <alignment vertical="center"/>
    </xf>
    <xf numFmtId="4" fontId="9" fillId="0" borderId="3" xfId="2" applyNumberFormat="1" applyFont="1" applyBorder="1" applyAlignment="1">
      <alignment vertical="center"/>
    </xf>
    <xf numFmtId="9" fontId="9" fillId="0" borderId="3" xfId="2" applyNumberFormat="1" applyFont="1" applyBorder="1" applyAlignment="1">
      <alignment vertical="center"/>
    </xf>
    <xf numFmtId="4" fontId="7" fillId="0" borderId="3" xfId="2" applyNumberFormat="1" applyFont="1" applyBorder="1" applyAlignment="1">
      <alignment vertical="center"/>
    </xf>
    <xf numFmtId="3" fontId="7" fillId="7" borderId="3" xfId="1" applyNumberFormat="1" applyFont="1" applyFill="1" applyBorder="1" applyAlignment="1">
      <alignment horizontal="center" vertical="center" wrapText="1"/>
    </xf>
    <xf numFmtId="0" fontId="9" fillId="5" borderId="3" xfId="2" applyFont="1" applyFill="1" applyBorder="1" applyAlignment="1">
      <alignment horizontal="center" vertical="center"/>
    </xf>
    <xf numFmtId="4" fontId="7" fillId="5" borderId="1" xfId="2" applyNumberFormat="1" applyFont="1" applyFill="1" applyBorder="1" applyAlignment="1">
      <alignment vertical="center"/>
    </xf>
    <xf numFmtId="0" fontId="10" fillId="0" borderId="0" xfId="2" applyFont="1" applyAlignment="1">
      <alignment horizontal="left"/>
    </xf>
    <xf numFmtId="0" fontId="10" fillId="0" borderId="0" xfId="2" applyFont="1"/>
    <xf numFmtId="164" fontId="10" fillId="0" borderId="0" xfId="2" applyNumberFormat="1" applyFont="1"/>
    <xf numFmtId="0" fontId="11" fillId="0" borderId="0" xfId="2" applyFont="1" applyAlignment="1">
      <alignment horizontal="left"/>
    </xf>
    <xf numFmtId="0" fontId="11" fillId="0" borderId="0" xfId="2" applyFont="1"/>
    <xf numFmtId="3" fontId="11" fillId="0" borderId="0" xfId="2" applyNumberFormat="1" applyFont="1"/>
    <xf numFmtId="3" fontId="10" fillId="0" borderId="0" xfId="2" applyNumberFormat="1" applyFont="1" applyAlignment="1">
      <alignment horizontal="center"/>
    </xf>
    <xf numFmtId="4" fontId="10" fillId="0" borderId="0" xfId="2" applyNumberFormat="1" applyFont="1"/>
    <xf numFmtId="0" fontId="10" fillId="0" borderId="0" xfId="2" applyFont="1" applyAlignment="1">
      <alignment horizontal="center"/>
    </xf>
    <xf numFmtId="0" fontId="9" fillId="0" borderId="0" xfId="2" applyFont="1"/>
    <xf numFmtId="0" fontId="7" fillId="7" borderId="3" xfId="2" applyFont="1" applyFill="1" applyBorder="1" applyAlignment="1">
      <alignment horizontal="left" vertical="center" wrapText="1"/>
    </xf>
    <xf numFmtId="4" fontId="10" fillId="0" borderId="0" xfId="2" applyNumberFormat="1" applyFont="1" applyAlignment="1">
      <alignment horizontal="left"/>
    </xf>
    <xf numFmtId="0" fontId="11" fillId="4" borderId="8" xfId="2" applyFont="1" applyFill="1" applyBorder="1"/>
    <xf numFmtId="0" fontId="11" fillId="4" borderId="9" xfId="2" applyFont="1" applyFill="1" applyBorder="1"/>
    <xf numFmtId="3" fontId="11" fillId="4" borderId="9" xfId="2" applyNumberFormat="1" applyFont="1" applyFill="1" applyBorder="1" applyAlignment="1">
      <alignment horizontal="center"/>
    </xf>
    <xf numFmtId="164" fontId="11" fillId="4" borderId="9" xfId="2" applyNumberFormat="1" applyFont="1" applyFill="1" applyBorder="1"/>
    <xf numFmtId="0" fontId="11" fillId="4" borderId="11" xfId="2" applyFont="1" applyFill="1" applyBorder="1"/>
    <xf numFmtId="4" fontId="13" fillId="0" borderId="3" xfId="2" applyNumberFormat="1" applyFont="1" applyBorder="1" applyAlignment="1">
      <alignment vertical="center"/>
    </xf>
    <xf numFmtId="4" fontId="7" fillId="5" borderId="12" xfId="2" applyNumberFormat="1" applyFont="1" applyFill="1" applyBorder="1" applyAlignment="1">
      <alignment vertical="center"/>
    </xf>
    <xf numFmtId="0" fontId="11" fillId="4" borderId="10" xfId="2" applyFont="1" applyFill="1" applyBorder="1"/>
    <xf numFmtId="164" fontId="11" fillId="4" borderId="11" xfId="2" applyNumberFormat="1" applyFont="1" applyFill="1" applyBorder="1"/>
    <xf numFmtId="0" fontId="11" fillId="0" borderId="8" xfId="2" applyFont="1" applyBorder="1"/>
    <xf numFmtId="0" fontId="11" fillId="0" borderId="10" xfId="2" applyFont="1" applyBorder="1"/>
    <xf numFmtId="4" fontId="7" fillId="0" borderId="5" xfId="2" applyNumberFormat="1" applyFont="1" applyBorder="1" applyAlignment="1">
      <alignment vertical="center"/>
    </xf>
    <xf numFmtId="4" fontId="13" fillId="0" borderId="5" xfId="2" applyNumberFormat="1" applyFont="1" applyBorder="1" applyAlignment="1">
      <alignment vertical="center"/>
    </xf>
    <xf numFmtId="0" fontId="14" fillId="4" borderId="10" xfId="2" applyFont="1" applyFill="1" applyBorder="1"/>
    <xf numFmtId="0" fontId="14" fillId="4" borderId="11" xfId="2" applyFont="1" applyFill="1" applyBorder="1"/>
    <xf numFmtId="0" fontId="15" fillId="0" borderId="0" xfId="2" applyFont="1"/>
    <xf numFmtId="0" fontId="16" fillId="0" borderId="0" xfId="2" applyFont="1"/>
    <xf numFmtId="0" fontId="17" fillId="0" borderId="3" xfId="2" applyFont="1" applyBorder="1" applyAlignment="1">
      <alignment horizontal="center" vertical="center" wrapText="1"/>
    </xf>
    <xf numFmtId="0" fontId="17" fillId="7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1" fontId="17" fillId="0" borderId="3" xfId="2" applyNumberFormat="1" applyFont="1" applyBorder="1" applyAlignment="1">
      <alignment horizontal="left" vertical="center" wrapText="1"/>
    </xf>
    <xf numFmtId="0" fontId="17" fillId="7" borderId="3" xfId="2" applyFont="1" applyFill="1" applyBorder="1" applyAlignment="1">
      <alignment horizontal="center" vertical="center" wrapText="1"/>
    </xf>
    <xf numFmtId="3" fontId="18" fillId="7" borderId="3" xfId="1" applyNumberFormat="1" applyFont="1" applyFill="1" applyBorder="1" applyAlignment="1">
      <alignment horizontal="center" vertical="center"/>
    </xf>
    <xf numFmtId="164" fontId="17" fillId="7" borderId="3" xfId="2" applyNumberFormat="1" applyFont="1" applyFill="1" applyBorder="1" applyAlignment="1">
      <alignment vertical="center"/>
    </xf>
    <xf numFmtId="3" fontId="18" fillId="7" borderId="3" xfId="1" applyNumberFormat="1" applyFont="1" applyFill="1" applyBorder="1" applyAlignment="1">
      <alignment horizontal="center" vertical="center" wrapText="1"/>
    </xf>
    <xf numFmtId="0" fontId="4" fillId="8" borderId="0" xfId="2" applyFont="1" applyFill="1"/>
    <xf numFmtId="0" fontId="4" fillId="0" borderId="0" xfId="2" applyFont="1"/>
    <xf numFmtId="164" fontId="7" fillId="9" borderId="3" xfId="2" applyNumberFormat="1" applyFont="1" applyFill="1" applyBorder="1" applyAlignment="1">
      <alignment horizontal="center" vertical="center" wrapText="1"/>
    </xf>
    <xf numFmtId="0" fontId="7" fillId="6" borderId="3" xfId="2" applyFont="1" applyFill="1" applyBorder="1" applyAlignment="1">
      <alignment horizontal="left" vertical="center" wrapText="1"/>
    </xf>
    <xf numFmtId="0" fontId="2" fillId="9" borderId="3" xfId="2" applyFill="1" applyBorder="1" applyAlignment="1">
      <alignment horizontal="center" vertical="center"/>
    </xf>
    <xf numFmtId="0" fontId="2" fillId="0" borderId="3" xfId="2" applyBorder="1" applyAlignment="1">
      <alignment horizontal="center"/>
    </xf>
    <xf numFmtId="0" fontId="19" fillId="0" borderId="0" xfId="2" applyFont="1" applyAlignment="1">
      <alignment horizontal="left"/>
    </xf>
    <xf numFmtId="0" fontId="18" fillId="7" borderId="3" xfId="2" applyFont="1" applyFill="1" applyBorder="1" applyAlignment="1">
      <alignment horizontal="left" vertical="center" wrapText="1"/>
    </xf>
    <xf numFmtId="4" fontId="17" fillId="0" borderId="3" xfId="2" applyNumberFormat="1" applyFont="1" applyBorder="1" applyAlignment="1">
      <alignment vertical="center"/>
    </xf>
    <xf numFmtId="4" fontId="7" fillId="5" borderId="14" xfId="2" applyNumberFormat="1" applyFont="1" applyFill="1" applyBorder="1" applyAlignment="1">
      <alignment vertical="center"/>
    </xf>
    <xf numFmtId="0" fontId="17" fillId="0" borderId="0" xfId="2" applyFont="1" applyAlignment="1">
      <alignment horizontal="center" vertical="center" wrapText="1"/>
    </xf>
    <xf numFmtId="0" fontId="17" fillId="10" borderId="15" xfId="2" applyFont="1" applyFill="1" applyBorder="1" applyAlignment="1">
      <alignment horizontal="center" vertical="center" wrapText="1"/>
    </xf>
    <xf numFmtId="0" fontId="11" fillId="10" borderId="15" xfId="2" applyFont="1" applyFill="1" applyBorder="1"/>
    <xf numFmtId="0" fontId="17" fillId="10" borderId="16" xfId="2" applyFont="1" applyFill="1" applyBorder="1" applyAlignment="1">
      <alignment horizontal="center" vertical="center" wrapText="1"/>
    </xf>
    <xf numFmtId="0" fontId="14" fillId="10" borderId="16" xfId="2" applyFont="1" applyFill="1" applyBorder="1"/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justify" vertical="center" wrapText="1"/>
    </xf>
    <xf numFmtId="0" fontId="2" fillId="0" borderId="0" xfId="2" applyAlignment="1">
      <alignment vertical="center"/>
    </xf>
    <xf numFmtId="4" fontId="7" fillId="0" borderId="0" xfId="2" applyNumberFormat="1" applyFont="1" applyAlignment="1">
      <alignment vertical="center"/>
    </xf>
    <xf numFmtId="0" fontId="2" fillId="0" borderId="0" xfId="2" applyAlignment="1">
      <alignment wrapText="1"/>
    </xf>
    <xf numFmtId="0" fontId="9" fillId="7" borderId="5" xfId="2" applyFont="1" applyFill="1" applyBorder="1" applyAlignment="1">
      <alignment horizontal="left" vertical="center" wrapText="1"/>
    </xf>
    <xf numFmtId="0" fontId="17" fillId="0" borderId="5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left" vertical="center" wrapText="1"/>
    </xf>
    <xf numFmtId="1" fontId="9" fillId="0" borderId="5" xfId="2" applyNumberFormat="1" applyFont="1" applyBorder="1" applyAlignment="1">
      <alignment horizontal="left" vertical="center" wrapText="1"/>
    </xf>
    <xf numFmtId="0" fontId="9" fillId="7" borderId="5" xfId="2" applyFont="1" applyFill="1" applyBorder="1" applyAlignment="1">
      <alignment horizontal="center" vertical="center" wrapText="1"/>
    </xf>
    <xf numFmtId="3" fontId="18" fillId="7" borderId="5" xfId="1" applyNumberFormat="1" applyFont="1" applyFill="1" applyBorder="1" applyAlignment="1">
      <alignment horizontal="center" vertical="center" wrapText="1"/>
    </xf>
    <xf numFmtId="164" fontId="9" fillId="7" borderId="5" xfId="2" applyNumberFormat="1" applyFont="1" applyFill="1" applyBorder="1" applyAlignment="1">
      <alignment vertical="center"/>
    </xf>
    <xf numFmtId="4" fontId="9" fillId="0" borderId="5" xfId="2" applyNumberFormat="1" applyFont="1" applyBorder="1" applyAlignment="1">
      <alignment vertical="center"/>
    </xf>
    <xf numFmtId="9" fontId="9" fillId="0" borderId="5" xfId="2" applyNumberFormat="1" applyFont="1" applyBorder="1" applyAlignment="1">
      <alignment vertical="center"/>
    </xf>
    <xf numFmtId="0" fontId="11" fillId="11" borderId="0" xfId="2" applyFont="1" applyFill="1"/>
    <xf numFmtId="0" fontId="9" fillId="5" borderId="17" xfId="2" applyFont="1" applyFill="1" applyBorder="1" applyAlignment="1">
      <alignment horizontal="center" vertical="center"/>
    </xf>
    <xf numFmtId="0" fontId="3" fillId="0" borderId="1" xfId="2" applyFont="1" applyBorder="1"/>
    <xf numFmtId="0" fontId="10" fillId="0" borderId="0" xfId="2" applyFont="1" applyAlignment="1">
      <alignment horizontal="left"/>
    </xf>
    <xf numFmtId="0" fontId="2" fillId="0" borderId="0" xfId="2" applyAlignment="1">
      <alignment horizontal="left"/>
    </xf>
    <xf numFmtId="0" fontId="2" fillId="0" borderId="0" xfId="2"/>
    <xf numFmtId="0" fontId="6" fillId="0" borderId="0" xfId="2" applyFont="1" applyAlignment="1">
      <alignment horizontal="left"/>
    </xf>
    <xf numFmtId="0" fontId="7" fillId="5" borderId="6" xfId="2" applyFont="1" applyFill="1" applyBorder="1" applyAlignment="1">
      <alignment horizontal="justify" vertical="center" wrapText="1"/>
    </xf>
    <xf numFmtId="0" fontId="7" fillId="5" borderId="7" xfId="2" applyFont="1" applyFill="1" applyBorder="1" applyAlignment="1">
      <alignment horizontal="justify" vertical="center" wrapText="1"/>
    </xf>
    <xf numFmtId="0" fontId="7" fillId="5" borderId="13" xfId="2" applyFont="1" applyFill="1" applyBorder="1" applyAlignment="1">
      <alignment horizontal="justify" vertical="center" wrapText="1"/>
    </xf>
    <xf numFmtId="0" fontId="3" fillId="0" borderId="0" xfId="2" applyFont="1"/>
    <xf numFmtId="0" fontId="7" fillId="5" borderId="15" xfId="2" applyFont="1" applyFill="1" applyBorder="1" applyAlignment="1">
      <alignment horizontal="justify" vertical="center" wrapText="1"/>
    </xf>
    <xf numFmtId="0" fontId="2" fillId="6" borderId="7" xfId="2" applyFill="1" applyBorder="1" applyAlignment="1">
      <alignment vertical="center"/>
    </xf>
    <xf numFmtId="0" fontId="7" fillId="5" borderId="18" xfId="2" applyFont="1" applyFill="1" applyBorder="1" applyAlignment="1">
      <alignment horizontal="justify" vertical="center" wrapText="1"/>
    </xf>
    <xf numFmtId="0" fontId="7" fillId="5" borderId="19" xfId="2" applyFont="1" applyFill="1" applyBorder="1" applyAlignment="1">
      <alignment horizontal="justify" vertical="center" wrapText="1"/>
    </xf>
    <xf numFmtId="0" fontId="2" fillId="6" borderId="19" xfId="2" applyFill="1" applyBorder="1" applyAlignment="1">
      <alignment vertical="center"/>
    </xf>
    <xf numFmtId="0" fontId="12" fillId="0" borderId="0" xfId="2" applyFont="1"/>
  </cellXfs>
  <cellStyles count="3">
    <cellStyle name="Dobro" xfId="1" builtinId="26"/>
    <cellStyle name="Navadno" xfId="0" builtinId="0"/>
    <cellStyle name="Navadno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topLeftCell="A2" zoomScale="96" zoomScaleNormal="96" workbookViewId="0">
      <selection activeCell="J10" sqref="J10"/>
    </sheetView>
  </sheetViews>
  <sheetFormatPr defaultRowHeight="12.75" x14ac:dyDescent="0.2"/>
  <cols>
    <col min="1" max="1" width="3.7109375" style="2" customWidth="1"/>
    <col min="2" max="2" width="60.85546875" style="2" customWidth="1"/>
    <col min="3" max="3" width="15.28515625" style="2" customWidth="1"/>
    <col min="4" max="4" width="14.7109375" style="2" customWidth="1"/>
    <col min="5" max="5" width="13.85546875" style="2" customWidth="1"/>
    <col min="6" max="6" width="17.42578125" style="2" customWidth="1"/>
    <col min="7" max="7" width="10.5703125" style="2" customWidth="1"/>
    <col min="8" max="8" width="9.42578125" style="2" customWidth="1"/>
    <col min="9" max="10" width="8.42578125" style="2" customWidth="1"/>
    <col min="11" max="11" width="9.140625" style="2"/>
    <col min="12" max="12" width="7.42578125" style="2" customWidth="1"/>
    <col min="13" max="13" width="9.140625" style="2"/>
    <col min="14" max="14" width="10.140625" style="2" customWidth="1"/>
    <col min="15" max="15" width="10.5703125" style="2" customWidth="1"/>
    <col min="16" max="18" width="9.140625" style="2"/>
    <col min="19" max="19" width="12.5703125" style="2" bestFit="1" customWidth="1"/>
    <col min="20" max="20" width="7.85546875" style="2" bestFit="1" customWidth="1"/>
    <col min="21" max="21" width="10.85546875" style="2" bestFit="1" customWidth="1"/>
    <col min="22" max="22" width="11.28515625" style="2" bestFit="1" customWidth="1"/>
    <col min="23" max="16384" width="9.140625" style="2"/>
  </cols>
  <sheetData>
    <row r="1" spans="1:15" ht="15" customHeight="1" thickBot="1" x14ac:dyDescent="0.25">
      <c r="A1" s="1" t="s">
        <v>0</v>
      </c>
      <c r="H1" s="107"/>
      <c r="I1" s="107"/>
      <c r="J1" s="107"/>
      <c r="K1" s="3"/>
      <c r="M1" s="107" t="s">
        <v>1</v>
      </c>
      <c r="N1" s="107"/>
      <c r="O1" s="4" t="s">
        <v>2</v>
      </c>
    </row>
    <row r="2" spans="1:15" ht="15" customHeight="1" x14ac:dyDescent="0.2">
      <c r="A2" s="101" t="s">
        <v>3</v>
      </c>
      <c r="B2" s="101"/>
      <c r="C2" s="101"/>
      <c r="D2" s="101"/>
      <c r="E2" s="101"/>
      <c r="F2" s="102"/>
      <c r="G2" s="5"/>
      <c r="H2" s="102"/>
      <c r="I2" s="102"/>
      <c r="J2" s="102"/>
      <c r="K2" s="102"/>
      <c r="L2" s="102"/>
      <c r="M2" s="102" t="s">
        <v>4</v>
      </c>
      <c r="N2" s="102"/>
      <c r="O2" s="102"/>
    </row>
    <row r="3" spans="1:15" ht="15" customHeight="1" x14ac:dyDescent="0.2">
      <c r="A3" s="101" t="s">
        <v>5</v>
      </c>
      <c r="B3" s="101"/>
      <c r="C3" s="101"/>
      <c r="D3" s="101"/>
      <c r="E3" s="101"/>
      <c r="F3" s="102"/>
      <c r="G3" s="5"/>
      <c r="H3" s="102"/>
      <c r="I3" s="102"/>
      <c r="J3" s="102"/>
      <c r="M3" s="102" t="s">
        <v>44</v>
      </c>
      <c r="N3" s="102"/>
    </row>
    <row r="4" spans="1:15" ht="15" customHeight="1" x14ac:dyDescent="0.2">
      <c r="A4" s="101" t="s">
        <v>6</v>
      </c>
      <c r="B4" s="101"/>
      <c r="C4" s="101"/>
      <c r="D4" s="101"/>
      <c r="E4" s="101"/>
      <c r="F4" s="101"/>
      <c r="G4" s="5"/>
      <c r="H4" s="102"/>
      <c r="I4" s="102"/>
      <c r="J4" s="102"/>
      <c r="M4" s="102" t="s">
        <v>7</v>
      </c>
      <c r="N4" s="102"/>
    </row>
    <row r="5" spans="1:15" ht="15.75" customHeight="1" x14ac:dyDescent="0.2">
      <c r="A5" s="6"/>
      <c r="N5" s="7"/>
      <c r="O5" s="8"/>
    </row>
    <row r="6" spans="1:15" ht="15" customHeight="1" x14ac:dyDescent="0.25">
      <c r="A6" s="103" t="s">
        <v>51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15" ht="15" customHeight="1" x14ac:dyDescent="0.25">
      <c r="A7" s="9" t="s">
        <v>148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49.5" customHeight="1" x14ac:dyDescent="0.2">
      <c r="A8" s="10" t="s">
        <v>8</v>
      </c>
      <c r="B8" s="10" t="s">
        <v>9</v>
      </c>
      <c r="C8" s="11" t="s">
        <v>63</v>
      </c>
      <c r="D8" s="11" t="s">
        <v>64</v>
      </c>
      <c r="E8" s="11" t="s">
        <v>65</v>
      </c>
      <c r="F8" s="11" t="s">
        <v>10</v>
      </c>
      <c r="G8" s="11" t="s">
        <v>11</v>
      </c>
      <c r="H8" s="11" t="s">
        <v>12</v>
      </c>
      <c r="I8" s="12" t="s">
        <v>13</v>
      </c>
      <c r="J8" s="13" t="s">
        <v>14</v>
      </c>
      <c r="K8" s="13" t="s">
        <v>15</v>
      </c>
      <c r="L8" s="14" t="s">
        <v>16</v>
      </c>
      <c r="M8" s="14" t="s">
        <v>17</v>
      </c>
      <c r="N8" s="14" t="s">
        <v>18</v>
      </c>
      <c r="O8" s="14" t="s">
        <v>19</v>
      </c>
    </row>
    <row r="9" spans="1:15" ht="13.5" customHeight="1" x14ac:dyDescent="0.2">
      <c r="A9" s="15"/>
      <c r="B9" s="16"/>
      <c r="C9" s="16"/>
      <c r="D9" s="16"/>
      <c r="E9" s="16"/>
      <c r="F9" s="15"/>
      <c r="G9" s="15"/>
      <c r="H9" s="17"/>
      <c r="I9" s="18">
        <v>1</v>
      </c>
      <c r="J9" s="18">
        <v>2</v>
      </c>
      <c r="K9" s="18" t="s">
        <v>20</v>
      </c>
      <c r="L9" s="18">
        <v>4</v>
      </c>
      <c r="M9" s="18" t="s">
        <v>21</v>
      </c>
      <c r="N9" s="18" t="s">
        <v>22</v>
      </c>
      <c r="O9" s="18" t="s">
        <v>57</v>
      </c>
    </row>
    <row r="10" spans="1:15" ht="54" customHeight="1" x14ac:dyDescent="0.2">
      <c r="A10" s="19" t="s">
        <v>23</v>
      </c>
      <c r="B10" s="61" t="s">
        <v>77</v>
      </c>
      <c r="C10" s="60" t="s">
        <v>66</v>
      </c>
      <c r="D10" s="60" t="s">
        <v>66</v>
      </c>
      <c r="E10" s="60" t="s">
        <v>66</v>
      </c>
      <c r="F10" s="62"/>
      <c r="G10" s="63"/>
      <c r="H10" s="64" t="s">
        <v>24</v>
      </c>
      <c r="I10" s="67">
        <v>400</v>
      </c>
      <c r="J10" s="66"/>
      <c r="K10" s="25">
        <f t="shared" ref="K10:K19" si="0">I10*J10</f>
        <v>0</v>
      </c>
      <c r="L10" s="26"/>
      <c r="M10" s="25">
        <f t="shared" ref="M10:M25" si="1">K10*L10</f>
        <v>0</v>
      </c>
      <c r="N10" s="27">
        <f t="shared" ref="N10:N25" si="2">K10-M10</f>
        <v>0</v>
      </c>
      <c r="O10" s="27">
        <f t="shared" ref="O10:O25" si="3">N10*1.095</f>
        <v>0</v>
      </c>
    </row>
    <row r="11" spans="1:15" ht="41.25" customHeight="1" x14ac:dyDescent="0.2">
      <c r="A11" s="19" t="s">
        <v>25</v>
      </c>
      <c r="B11" s="61" t="s">
        <v>78</v>
      </c>
      <c r="C11" s="60" t="s">
        <v>66</v>
      </c>
      <c r="D11" s="60" t="s">
        <v>66</v>
      </c>
      <c r="E11" s="60" t="s">
        <v>66</v>
      </c>
      <c r="F11" s="62"/>
      <c r="G11" s="63"/>
      <c r="H11" s="64" t="s">
        <v>24</v>
      </c>
      <c r="I11" s="67">
        <v>400</v>
      </c>
      <c r="J11" s="66"/>
      <c r="K11" s="25">
        <f t="shared" si="0"/>
        <v>0</v>
      </c>
      <c r="L11" s="26"/>
      <c r="M11" s="25">
        <f t="shared" si="1"/>
        <v>0</v>
      </c>
      <c r="N11" s="27">
        <f t="shared" si="2"/>
        <v>0</v>
      </c>
      <c r="O11" s="27">
        <f t="shared" si="3"/>
        <v>0</v>
      </c>
    </row>
    <row r="12" spans="1:15" ht="40.5" customHeight="1" x14ac:dyDescent="0.2">
      <c r="A12" s="19" t="s">
        <v>26</v>
      </c>
      <c r="B12" s="61" t="s">
        <v>82</v>
      </c>
      <c r="C12" s="60" t="s">
        <v>66</v>
      </c>
      <c r="D12" s="60" t="s">
        <v>66</v>
      </c>
      <c r="E12" s="60" t="s">
        <v>66</v>
      </c>
      <c r="F12" s="62"/>
      <c r="G12" s="63"/>
      <c r="H12" s="64" t="s">
        <v>24</v>
      </c>
      <c r="I12" s="67">
        <v>20</v>
      </c>
      <c r="J12" s="66"/>
      <c r="K12" s="25">
        <f t="shared" si="0"/>
        <v>0</v>
      </c>
      <c r="L12" s="26"/>
      <c r="M12" s="25">
        <f t="shared" si="1"/>
        <v>0</v>
      </c>
      <c r="N12" s="27">
        <f t="shared" si="2"/>
        <v>0</v>
      </c>
      <c r="O12" s="27">
        <f t="shared" si="3"/>
        <v>0</v>
      </c>
    </row>
    <row r="13" spans="1:15" ht="41.25" customHeight="1" x14ac:dyDescent="0.2">
      <c r="A13" s="19" t="s">
        <v>27</v>
      </c>
      <c r="B13" s="61" t="s">
        <v>81</v>
      </c>
      <c r="C13" s="60" t="s">
        <v>66</v>
      </c>
      <c r="D13" s="60" t="s">
        <v>66</v>
      </c>
      <c r="E13" s="60" t="s">
        <v>66</v>
      </c>
      <c r="F13" s="62"/>
      <c r="G13" s="63"/>
      <c r="H13" s="64" t="s">
        <v>24</v>
      </c>
      <c r="I13" s="67">
        <v>25</v>
      </c>
      <c r="J13" s="66"/>
      <c r="K13" s="25">
        <f t="shared" ref="K13" si="4">I13*J13</f>
        <v>0</v>
      </c>
      <c r="L13" s="26"/>
      <c r="M13" s="25">
        <f t="shared" ref="M13" si="5">K13*L13</f>
        <v>0</v>
      </c>
      <c r="N13" s="27">
        <f t="shared" ref="N13" si="6">K13-M13</f>
        <v>0</v>
      </c>
      <c r="O13" s="27">
        <f t="shared" ref="O13" si="7">N13*1.095</f>
        <v>0</v>
      </c>
    </row>
    <row r="14" spans="1:15" ht="39" customHeight="1" x14ac:dyDescent="0.2">
      <c r="A14" s="19" t="s">
        <v>28</v>
      </c>
      <c r="B14" s="61" t="s">
        <v>79</v>
      </c>
      <c r="C14" s="60" t="s">
        <v>66</v>
      </c>
      <c r="D14" s="60" t="s">
        <v>66</v>
      </c>
      <c r="E14" s="60" t="s">
        <v>66</v>
      </c>
      <c r="F14" s="62"/>
      <c r="G14" s="63"/>
      <c r="H14" s="64" t="s">
        <v>24</v>
      </c>
      <c r="I14" s="67">
        <v>35</v>
      </c>
      <c r="J14" s="66"/>
      <c r="K14" s="25">
        <f t="shared" ref="K14" si="8">I14*J14</f>
        <v>0</v>
      </c>
      <c r="L14" s="26"/>
      <c r="M14" s="25">
        <f t="shared" ref="M14" si="9">K14*L14</f>
        <v>0</v>
      </c>
      <c r="N14" s="27">
        <f t="shared" ref="N14" si="10">K14-M14</f>
        <v>0</v>
      </c>
      <c r="O14" s="27">
        <f t="shared" ref="O14" si="11">N14*1.095</f>
        <v>0</v>
      </c>
    </row>
    <row r="15" spans="1:15" ht="39" customHeight="1" x14ac:dyDescent="0.2">
      <c r="A15" s="19" t="s">
        <v>29</v>
      </c>
      <c r="B15" s="61" t="s">
        <v>80</v>
      </c>
      <c r="C15" s="60" t="s">
        <v>66</v>
      </c>
      <c r="D15" s="60" t="s">
        <v>66</v>
      </c>
      <c r="E15" s="60" t="s">
        <v>66</v>
      </c>
      <c r="F15" s="62"/>
      <c r="G15" s="63"/>
      <c r="H15" s="64" t="s">
        <v>24</v>
      </c>
      <c r="I15" s="67">
        <v>25</v>
      </c>
      <c r="J15" s="66"/>
      <c r="K15" s="25">
        <f t="shared" ref="K15" si="12">I15*J15</f>
        <v>0</v>
      </c>
      <c r="L15" s="26"/>
      <c r="M15" s="25">
        <f t="shared" ref="M15" si="13">K15*L15</f>
        <v>0</v>
      </c>
      <c r="N15" s="27">
        <f t="shared" ref="N15" si="14">K15-M15</f>
        <v>0</v>
      </c>
      <c r="O15" s="27">
        <f t="shared" ref="O15" si="15">N15*1.095</f>
        <v>0</v>
      </c>
    </row>
    <row r="16" spans="1:15" ht="42" customHeight="1" x14ac:dyDescent="0.2">
      <c r="A16" s="19" t="s">
        <v>30</v>
      </c>
      <c r="B16" s="61" t="s">
        <v>86</v>
      </c>
      <c r="C16" s="60" t="s">
        <v>66</v>
      </c>
      <c r="D16" s="60" t="s">
        <v>66</v>
      </c>
      <c r="E16" s="60" t="s">
        <v>66</v>
      </c>
      <c r="F16" s="62"/>
      <c r="G16" s="63"/>
      <c r="H16" s="64" t="s">
        <v>24</v>
      </c>
      <c r="I16" s="65">
        <v>350</v>
      </c>
      <c r="J16" s="66"/>
      <c r="K16" s="25">
        <f t="shared" si="0"/>
        <v>0</v>
      </c>
      <c r="L16" s="26"/>
      <c r="M16" s="25">
        <f t="shared" si="1"/>
        <v>0</v>
      </c>
      <c r="N16" s="27">
        <f t="shared" si="2"/>
        <v>0</v>
      </c>
      <c r="O16" s="27">
        <f t="shared" si="3"/>
        <v>0</v>
      </c>
    </row>
    <row r="17" spans="1:15" ht="42.75" customHeight="1" x14ac:dyDescent="0.2">
      <c r="A17" s="19" t="s">
        <v>31</v>
      </c>
      <c r="B17" s="61" t="s">
        <v>87</v>
      </c>
      <c r="C17" s="60" t="s">
        <v>66</v>
      </c>
      <c r="D17" s="60" t="s">
        <v>66</v>
      </c>
      <c r="E17" s="60" t="s">
        <v>66</v>
      </c>
      <c r="F17" s="62"/>
      <c r="G17" s="63"/>
      <c r="H17" s="64" t="s">
        <v>24</v>
      </c>
      <c r="I17" s="67">
        <v>250</v>
      </c>
      <c r="J17" s="66"/>
      <c r="K17" s="25">
        <f t="shared" si="0"/>
        <v>0</v>
      </c>
      <c r="L17" s="26"/>
      <c r="M17" s="25">
        <f t="shared" si="1"/>
        <v>0</v>
      </c>
      <c r="N17" s="27">
        <f t="shared" si="2"/>
        <v>0</v>
      </c>
      <c r="O17" s="27">
        <f t="shared" si="3"/>
        <v>0</v>
      </c>
    </row>
    <row r="18" spans="1:15" ht="42.75" customHeight="1" x14ac:dyDescent="0.2">
      <c r="A18" s="19" t="s">
        <v>32</v>
      </c>
      <c r="B18" s="61" t="s">
        <v>88</v>
      </c>
      <c r="C18" s="60" t="s">
        <v>66</v>
      </c>
      <c r="D18" s="60" t="s">
        <v>66</v>
      </c>
      <c r="E18" s="60" t="s">
        <v>66</v>
      </c>
      <c r="F18" s="62"/>
      <c r="G18" s="63"/>
      <c r="H18" s="64" t="s">
        <v>24</v>
      </c>
      <c r="I18" s="67">
        <v>30</v>
      </c>
      <c r="J18" s="66"/>
      <c r="K18" s="25">
        <f t="shared" ref="K18" si="16">I18*J18</f>
        <v>0</v>
      </c>
      <c r="L18" s="26"/>
      <c r="M18" s="25">
        <f t="shared" ref="M18" si="17">K18*L18</f>
        <v>0</v>
      </c>
      <c r="N18" s="27">
        <f t="shared" ref="N18" si="18">K18-M18</f>
        <v>0</v>
      </c>
      <c r="O18" s="27">
        <f t="shared" ref="O18" si="19">N18*1.095</f>
        <v>0</v>
      </c>
    </row>
    <row r="19" spans="1:15" ht="48" customHeight="1" x14ac:dyDescent="0.2">
      <c r="A19" s="19" t="s">
        <v>33</v>
      </c>
      <c r="B19" s="61" t="s">
        <v>129</v>
      </c>
      <c r="C19" s="60" t="s">
        <v>66</v>
      </c>
      <c r="D19" s="60" t="s">
        <v>66</v>
      </c>
      <c r="E19" s="60" t="s">
        <v>66</v>
      </c>
      <c r="F19" s="62"/>
      <c r="G19" s="63"/>
      <c r="H19" s="64" t="s">
        <v>24</v>
      </c>
      <c r="I19" s="67">
        <v>70</v>
      </c>
      <c r="J19" s="66"/>
      <c r="K19" s="25">
        <f t="shared" si="0"/>
        <v>0</v>
      </c>
      <c r="L19" s="26"/>
      <c r="M19" s="25">
        <f t="shared" si="1"/>
        <v>0</v>
      </c>
      <c r="N19" s="27">
        <f t="shared" si="2"/>
        <v>0</v>
      </c>
      <c r="O19" s="27">
        <f t="shared" si="3"/>
        <v>0</v>
      </c>
    </row>
    <row r="20" spans="1:15" ht="41.25" customHeight="1" x14ac:dyDescent="0.2">
      <c r="A20" s="19" t="s">
        <v>34</v>
      </c>
      <c r="B20" s="61" t="s">
        <v>131</v>
      </c>
      <c r="C20" s="60" t="s">
        <v>66</v>
      </c>
      <c r="D20" s="60" t="s">
        <v>66</v>
      </c>
      <c r="E20" s="60" t="s">
        <v>66</v>
      </c>
      <c r="F20" s="62"/>
      <c r="G20" s="63"/>
      <c r="H20" s="64" t="s">
        <v>24</v>
      </c>
      <c r="I20" s="67">
        <v>70</v>
      </c>
      <c r="J20" s="66"/>
      <c r="K20" s="25">
        <f t="shared" ref="K20:K28" si="20">I20*J20</f>
        <v>0</v>
      </c>
      <c r="L20" s="26"/>
      <c r="M20" s="25">
        <f t="shared" ref="M20" si="21">K20*L20</f>
        <v>0</v>
      </c>
      <c r="N20" s="27">
        <f t="shared" ref="N20" si="22">K20-M20</f>
        <v>0</v>
      </c>
      <c r="O20" s="27">
        <f t="shared" ref="O20" si="23">N20*1.095</f>
        <v>0</v>
      </c>
    </row>
    <row r="21" spans="1:15" ht="39.75" customHeight="1" x14ac:dyDescent="0.2">
      <c r="A21" s="19" t="s">
        <v>35</v>
      </c>
      <c r="B21" s="61" t="s">
        <v>130</v>
      </c>
      <c r="C21" s="60" t="s">
        <v>66</v>
      </c>
      <c r="D21" s="60" t="s">
        <v>66</v>
      </c>
      <c r="E21" s="60" t="s">
        <v>66</v>
      </c>
      <c r="F21" s="62"/>
      <c r="G21" s="63"/>
      <c r="H21" s="64" t="s">
        <v>24</v>
      </c>
      <c r="I21" s="67">
        <v>120</v>
      </c>
      <c r="J21" s="66"/>
      <c r="K21" s="25">
        <f t="shared" si="20"/>
        <v>0</v>
      </c>
      <c r="L21" s="26"/>
      <c r="M21" s="25">
        <f t="shared" ref="M21" si="24">K21*L21</f>
        <v>0</v>
      </c>
      <c r="N21" s="27">
        <f t="shared" ref="N21" si="25">K21-M21</f>
        <v>0</v>
      </c>
      <c r="O21" s="27">
        <f t="shared" ref="O21" si="26">N21*1.095</f>
        <v>0</v>
      </c>
    </row>
    <row r="22" spans="1:15" ht="37.5" customHeight="1" x14ac:dyDescent="0.2">
      <c r="A22" s="19" t="s">
        <v>36</v>
      </c>
      <c r="B22" s="61" t="s">
        <v>132</v>
      </c>
      <c r="C22" s="60" t="s">
        <v>66</v>
      </c>
      <c r="D22" s="60" t="s">
        <v>66</v>
      </c>
      <c r="E22" s="60" t="s">
        <v>66</v>
      </c>
      <c r="F22" s="62"/>
      <c r="G22" s="63"/>
      <c r="H22" s="64" t="s">
        <v>24</v>
      </c>
      <c r="I22" s="67">
        <v>100</v>
      </c>
      <c r="J22" s="66"/>
      <c r="K22" s="25">
        <f t="shared" si="20"/>
        <v>0</v>
      </c>
      <c r="L22" s="26"/>
      <c r="M22" s="25">
        <f t="shared" ref="M22" si="27">K22*L22</f>
        <v>0</v>
      </c>
      <c r="N22" s="27">
        <f t="shared" ref="N22" si="28">K22-M22</f>
        <v>0</v>
      </c>
      <c r="O22" s="27">
        <f t="shared" ref="O22" si="29">N22*1.095</f>
        <v>0</v>
      </c>
    </row>
    <row r="23" spans="1:15" ht="41.25" customHeight="1" x14ac:dyDescent="0.2">
      <c r="A23" s="19" t="s">
        <v>59</v>
      </c>
      <c r="B23" s="61" t="s">
        <v>133</v>
      </c>
      <c r="C23" s="60" t="s">
        <v>66</v>
      </c>
      <c r="D23" s="60" t="s">
        <v>66</v>
      </c>
      <c r="E23" s="60" t="s">
        <v>66</v>
      </c>
      <c r="F23" s="62"/>
      <c r="G23" s="63"/>
      <c r="H23" s="64" t="s">
        <v>24</v>
      </c>
      <c r="I23" s="67">
        <v>100</v>
      </c>
      <c r="J23" s="66"/>
      <c r="K23" s="25">
        <f t="shared" si="20"/>
        <v>0</v>
      </c>
      <c r="L23" s="26"/>
      <c r="M23" s="25">
        <f t="shared" ref="M23:M24" si="30">K23*L23</f>
        <v>0</v>
      </c>
      <c r="N23" s="27">
        <f t="shared" ref="N23:N24" si="31">K23-M23</f>
        <v>0</v>
      </c>
      <c r="O23" s="27">
        <f t="shared" ref="O23:O24" si="32">N23*1.095</f>
        <v>0</v>
      </c>
    </row>
    <row r="24" spans="1:15" ht="39.75" customHeight="1" x14ac:dyDescent="0.2">
      <c r="A24" s="19" t="s">
        <v>60</v>
      </c>
      <c r="B24" s="61" t="s">
        <v>134</v>
      </c>
      <c r="C24" s="60" t="s">
        <v>66</v>
      </c>
      <c r="D24" s="60" t="s">
        <v>66</v>
      </c>
      <c r="E24" s="60" t="s">
        <v>66</v>
      </c>
      <c r="F24" s="62"/>
      <c r="G24" s="63"/>
      <c r="H24" s="64" t="s">
        <v>24</v>
      </c>
      <c r="I24" s="67">
        <v>60</v>
      </c>
      <c r="J24" s="66"/>
      <c r="K24" s="25">
        <f t="shared" ref="K24" si="33">I24*J24</f>
        <v>0</v>
      </c>
      <c r="L24" s="26"/>
      <c r="M24" s="25">
        <f t="shared" si="30"/>
        <v>0</v>
      </c>
      <c r="N24" s="27">
        <f t="shared" si="31"/>
        <v>0</v>
      </c>
      <c r="O24" s="27">
        <f t="shared" si="32"/>
        <v>0</v>
      </c>
    </row>
    <row r="25" spans="1:15" ht="32.25" customHeight="1" x14ac:dyDescent="0.2">
      <c r="A25" s="19" t="s">
        <v>61</v>
      </c>
      <c r="B25" s="61" t="s">
        <v>135</v>
      </c>
      <c r="C25" s="60" t="s">
        <v>66</v>
      </c>
      <c r="D25" s="60" t="s">
        <v>66</v>
      </c>
      <c r="E25" s="60" t="s">
        <v>66</v>
      </c>
      <c r="F25" s="62"/>
      <c r="G25" s="63"/>
      <c r="H25" s="64" t="s">
        <v>24</v>
      </c>
      <c r="I25" s="67">
        <v>60</v>
      </c>
      <c r="J25" s="66"/>
      <c r="K25" s="25">
        <f t="shared" si="20"/>
        <v>0</v>
      </c>
      <c r="L25" s="26"/>
      <c r="M25" s="25">
        <f t="shared" si="1"/>
        <v>0</v>
      </c>
      <c r="N25" s="27">
        <f t="shared" si="2"/>
        <v>0</v>
      </c>
      <c r="O25" s="27">
        <f t="shared" si="3"/>
        <v>0</v>
      </c>
    </row>
    <row r="26" spans="1:15" ht="32.25" customHeight="1" x14ac:dyDescent="0.2">
      <c r="A26" s="19" t="s">
        <v>62</v>
      </c>
      <c r="B26" s="61" t="s">
        <v>89</v>
      </c>
      <c r="C26" s="60" t="s">
        <v>66</v>
      </c>
      <c r="D26" s="60" t="s">
        <v>66</v>
      </c>
      <c r="E26" s="60" t="s">
        <v>66</v>
      </c>
      <c r="F26" s="62"/>
      <c r="G26" s="63"/>
      <c r="H26" s="64" t="s">
        <v>24</v>
      </c>
      <c r="I26" s="67">
        <v>70</v>
      </c>
      <c r="J26" s="66"/>
      <c r="K26" s="25">
        <f t="shared" si="20"/>
        <v>0</v>
      </c>
      <c r="L26" s="26"/>
      <c r="M26" s="25">
        <f t="shared" ref="M26" si="34">K26*L26</f>
        <v>0</v>
      </c>
      <c r="N26" s="27">
        <f t="shared" ref="N26" si="35">K26-M26</f>
        <v>0</v>
      </c>
      <c r="O26" s="27">
        <f t="shared" ref="O26" si="36">N26*1.095</f>
        <v>0</v>
      </c>
    </row>
    <row r="27" spans="1:15" ht="39.75" customHeight="1" x14ac:dyDescent="0.2">
      <c r="A27" s="19" t="s">
        <v>94</v>
      </c>
      <c r="B27" s="61" t="s">
        <v>136</v>
      </c>
      <c r="C27" s="60" t="s">
        <v>66</v>
      </c>
      <c r="D27" s="60" t="s">
        <v>66</v>
      </c>
      <c r="E27" s="60" t="s">
        <v>66</v>
      </c>
      <c r="F27" s="62"/>
      <c r="G27" s="63"/>
      <c r="H27" s="64" t="s">
        <v>24</v>
      </c>
      <c r="I27" s="67">
        <v>60</v>
      </c>
      <c r="J27" s="66"/>
      <c r="K27" s="25">
        <f t="shared" si="20"/>
        <v>0</v>
      </c>
      <c r="L27" s="26"/>
      <c r="M27" s="25">
        <f t="shared" ref="M27:M29" si="37">K27*L27</f>
        <v>0</v>
      </c>
      <c r="N27" s="27">
        <f t="shared" ref="N27:N29" si="38">K27-M27</f>
        <v>0</v>
      </c>
      <c r="O27" s="27">
        <f t="shared" ref="O27:O29" si="39">N27*1.095</f>
        <v>0</v>
      </c>
    </row>
    <row r="28" spans="1:15" ht="38.25" customHeight="1" x14ac:dyDescent="0.2">
      <c r="A28" s="19" t="s">
        <v>95</v>
      </c>
      <c r="B28" s="61" t="s">
        <v>127</v>
      </c>
      <c r="C28" s="60" t="s">
        <v>66</v>
      </c>
      <c r="D28" s="60" t="s">
        <v>66</v>
      </c>
      <c r="E28" s="60" t="s">
        <v>66</v>
      </c>
      <c r="F28" s="62"/>
      <c r="G28" s="63"/>
      <c r="H28" s="64" t="s">
        <v>24</v>
      </c>
      <c r="I28" s="67">
        <v>25</v>
      </c>
      <c r="J28" s="66"/>
      <c r="K28" s="25">
        <f t="shared" si="20"/>
        <v>0</v>
      </c>
      <c r="L28" s="26"/>
      <c r="M28" s="25">
        <f t="shared" si="37"/>
        <v>0</v>
      </c>
      <c r="N28" s="27">
        <f t="shared" si="38"/>
        <v>0</v>
      </c>
      <c r="O28" s="27">
        <f t="shared" si="39"/>
        <v>0</v>
      </c>
    </row>
    <row r="29" spans="1:15" ht="41.25" customHeight="1" x14ac:dyDescent="0.2">
      <c r="A29" s="19" t="s">
        <v>96</v>
      </c>
      <c r="B29" s="61" t="s">
        <v>83</v>
      </c>
      <c r="C29" s="60" t="s">
        <v>66</v>
      </c>
      <c r="D29" s="60" t="s">
        <v>66</v>
      </c>
      <c r="E29" s="60" t="s">
        <v>66</v>
      </c>
      <c r="F29" s="62"/>
      <c r="G29" s="63"/>
      <c r="H29" s="64" t="s">
        <v>24</v>
      </c>
      <c r="I29" s="67">
        <v>150</v>
      </c>
      <c r="J29" s="66"/>
      <c r="K29" s="25">
        <f t="shared" ref="K29" si="40">I29*J29</f>
        <v>0</v>
      </c>
      <c r="L29" s="26"/>
      <c r="M29" s="25">
        <f t="shared" si="37"/>
        <v>0</v>
      </c>
      <c r="N29" s="27">
        <f t="shared" si="38"/>
        <v>0</v>
      </c>
      <c r="O29" s="27">
        <f t="shared" si="39"/>
        <v>0</v>
      </c>
    </row>
    <row r="30" spans="1:15" ht="41.25" customHeight="1" x14ac:dyDescent="0.2">
      <c r="A30" s="19" t="s">
        <v>97</v>
      </c>
      <c r="B30" s="61" t="s">
        <v>84</v>
      </c>
      <c r="C30" s="60" t="s">
        <v>66</v>
      </c>
      <c r="D30" s="60" t="s">
        <v>66</v>
      </c>
      <c r="E30" s="60" t="s">
        <v>66</v>
      </c>
      <c r="F30" s="62"/>
      <c r="G30" s="63"/>
      <c r="H30" s="64" t="s">
        <v>24</v>
      </c>
      <c r="I30" s="67">
        <v>80</v>
      </c>
      <c r="J30" s="66"/>
      <c r="K30" s="25">
        <f t="shared" ref="K30" si="41">I30*J30</f>
        <v>0</v>
      </c>
      <c r="L30" s="26"/>
      <c r="M30" s="25">
        <f t="shared" ref="M30:M31" si="42">K30*L30</f>
        <v>0</v>
      </c>
      <c r="N30" s="27">
        <f t="shared" ref="N30:N31" si="43">K30-M30</f>
        <v>0</v>
      </c>
      <c r="O30" s="27">
        <f t="shared" ref="O30:O31" si="44">N30*1.095</f>
        <v>0</v>
      </c>
    </row>
    <row r="31" spans="1:15" ht="38.25" customHeight="1" x14ac:dyDescent="0.2">
      <c r="A31" s="19" t="s">
        <v>98</v>
      </c>
      <c r="B31" s="61" t="s">
        <v>90</v>
      </c>
      <c r="C31" s="60" t="s">
        <v>66</v>
      </c>
      <c r="D31" s="60" t="s">
        <v>66</v>
      </c>
      <c r="E31" s="60" t="s">
        <v>66</v>
      </c>
      <c r="F31" s="62"/>
      <c r="G31" s="63"/>
      <c r="H31" s="64" t="s">
        <v>24</v>
      </c>
      <c r="I31" s="67">
        <v>50</v>
      </c>
      <c r="J31" s="66"/>
      <c r="K31" s="25">
        <f t="shared" ref="K31:K36" si="45">I31*J31</f>
        <v>0</v>
      </c>
      <c r="L31" s="26"/>
      <c r="M31" s="25">
        <f t="shared" si="42"/>
        <v>0</v>
      </c>
      <c r="N31" s="27">
        <f t="shared" si="43"/>
        <v>0</v>
      </c>
      <c r="O31" s="27">
        <f t="shared" si="44"/>
        <v>0</v>
      </c>
    </row>
    <row r="32" spans="1:15" ht="32.25" customHeight="1" x14ac:dyDescent="0.2">
      <c r="A32" s="19" t="s">
        <v>99</v>
      </c>
      <c r="B32" s="61" t="s">
        <v>91</v>
      </c>
      <c r="C32" s="60" t="s">
        <v>66</v>
      </c>
      <c r="D32" s="60" t="s">
        <v>66</v>
      </c>
      <c r="E32" s="60" t="s">
        <v>66</v>
      </c>
      <c r="F32" s="62"/>
      <c r="G32" s="63"/>
      <c r="H32" s="64" t="s">
        <v>24</v>
      </c>
      <c r="I32" s="67">
        <v>50</v>
      </c>
      <c r="J32" s="66"/>
      <c r="K32" s="25">
        <f t="shared" si="45"/>
        <v>0</v>
      </c>
      <c r="L32" s="26"/>
      <c r="M32" s="25">
        <f t="shared" ref="M32" si="46">K32*L32</f>
        <v>0</v>
      </c>
      <c r="N32" s="27">
        <f t="shared" ref="N32" si="47">K32-M32</f>
        <v>0</v>
      </c>
      <c r="O32" s="27">
        <f t="shared" ref="O32" si="48">N32*1.095</f>
        <v>0</v>
      </c>
    </row>
    <row r="33" spans="1:15" ht="32.25" customHeight="1" x14ac:dyDescent="0.2">
      <c r="A33" s="19" t="s">
        <v>100</v>
      </c>
      <c r="B33" s="61" t="s">
        <v>92</v>
      </c>
      <c r="C33" s="60" t="s">
        <v>66</v>
      </c>
      <c r="D33" s="60" t="s">
        <v>66</v>
      </c>
      <c r="E33" s="60" t="s">
        <v>66</v>
      </c>
      <c r="F33" s="62"/>
      <c r="G33" s="63"/>
      <c r="H33" s="64" t="s">
        <v>24</v>
      </c>
      <c r="I33" s="67">
        <v>20</v>
      </c>
      <c r="J33" s="66"/>
      <c r="K33" s="25">
        <f t="shared" si="45"/>
        <v>0</v>
      </c>
      <c r="L33" s="26"/>
      <c r="M33" s="25">
        <f t="shared" ref="M33" si="49">K33*L33</f>
        <v>0</v>
      </c>
      <c r="N33" s="27">
        <f t="shared" ref="N33" si="50">K33-M33</f>
        <v>0</v>
      </c>
      <c r="O33" s="27">
        <f t="shared" ref="O33" si="51">N33*1.095</f>
        <v>0</v>
      </c>
    </row>
    <row r="34" spans="1:15" ht="32.25" customHeight="1" x14ac:dyDescent="0.2">
      <c r="A34" s="19" t="s">
        <v>101</v>
      </c>
      <c r="B34" s="61" t="s">
        <v>93</v>
      </c>
      <c r="C34" s="60" t="s">
        <v>66</v>
      </c>
      <c r="D34" s="60" t="s">
        <v>66</v>
      </c>
      <c r="E34" s="60" t="s">
        <v>66</v>
      </c>
      <c r="F34" s="62"/>
      <c r="G34" s="63"/>
      <c r="H34" s="64" t="s">
        <v>24</v>
      </c>
      <c r="I34" s="67">
        <v>50</v>
      </c>
      <c r="J34" s="66"/>
      <c r="K34" s="25">
        <f t="shared" si="45"/>
        <v>0</v>
      </c>
      <c r="L34" s="26"/>
      <c r="M34" s="25">
        <f t="shared" ref="M34" si="52">K34*L34</f>
        <v>0</v>
      </c>
      <c r="N34" s="27">
        <f t="shared" ref="N34" si="53">K34-M34</f>
        <v>0</v>
      </c>
      <c r="O34" s="27">
        <f t="shared" ref="O34" si="54">N34*1.095</f>
        <v>0</v>
      </c>
    </row>
    <row r="35" spans="1:15" ht="48.75" customHeight="1" x14ac:dyDescent="0.2">
      <c r="A35" s="19" t="s">
        <v>102</v>
      </c>
      <c r="B35" s="61" t="s">
        <v>138</v>
      </c>
      <c r="C35" s="60" t="s">
        <v>66</v>
      </c>
      <c r="D35" s="60" t="s">
        <v>66</v>
      </c>
      <c r="E35" s="60" t="s">
        <v>66</v>
      </c>
      <c r="F35" s="62"/>
      <c r="G35" s="63"/>
      <c r="H35" s="64" t="s">
        <v>24</v>
      </c>
      <c r="I35" s="67">
        <v>120</v>
      </c>
      <c r="J35" s="66"/>
      <c r="K35" s="25">
        <f t="shared" si="45"/>
        <v>0</v>
      </c>
      <c r="L35" s="26"/>
      <c r="M35" s="25">
        <f t="shared" ref="M35" si="55">K35*L35</f>
        <v>0</v>
      </c>
      <c r="N35" s="27">
        <f t="shared" ref="N35" si="56">K35-M35</f>
        <v>0</v>
      </c>
      <c r="O35" s="27">
        <f t="shared" ref="O35" si="57">N35*1.095</f>
        <v>0</v>
      </c>
    </row>
    <row r="36" spans="1:15" ht="40.5" customHeight="1" thickBot="1" x14ac:dyDescent="0.25">
      <c r="A36" s="19" t="s">
        <v>128</v>
      </c>
      <c r="B36" s="61" t="s">
        <v>137</v>
      </c>
      <c r="C36" s="60" t="s">
        <v>66</v>
      </c>
      <c r="D36" s="60" t="s">
        <v>66</v>
      </c>
      <c r="E36" s="60" t="s">
        <v>66</v>
      </c>
      <c r="F36" s="62"/>
      <c r="G36" s="63"/>
      <c r="H36" s="64" t="s">
        <v>24</v>
      </c>
      <c r="I36" s="67">
        <v>120</v>
      </c>
      <c r="J36" s="66"/>
      <c r="K36" s="25">
        <f t="shared" si="45"/>
        <v>0</v>
      </c>
      <c r="L36" s="26"/>
      <c r="M36" s="25">
        <f t="shared" ref="M36" si="58">K36*L36</f>
        <v>0</v>
      </c>
      <c r="N36" s="27">
        <f t="shared" ref="N36" si="59">K36-M36</f>
        <v>0</v>
      </c>
      <c r="O36" s="27">
        <f t="shared" ref="O36" si="60">N36*1.095</f>
        <v>0</v>
      </c>
    </row>
    <row r="37" spans="1:15" ht="21" customHeight="1" thickBot="1" x14ac:dyDescent="0.25">
      <c r="A37" s="29"/>
      <c r="B37" s="104" t="s">
        <v>37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6"/>
      <c r="N37" s="30">
        <f>SUM(N10:N36)</f>
        <v>0</v>
      </c>
      <c r="O37" s="30">
        <f>SUM(O10:O36)</f>
        <v>0</v>
      </c>
    </row>
    <row r="38" spans="1:15" ht="15" customHeight="1" x14ac:dyDescent="0.2">
      <c r="A38" s="31"/>
      <c r="B38" s="31"/>
      <c r="C38" s="40"/>
      <c r="D38" s="40"/>
      <c r="E38" s="40"/>
      <c r="F38" s="31"/>
      <c r="G38" s="31"/>
      <c r="H38" s="32"/>
      <c r="I38" s="32"/>
      <c r="J38" s="32"/>
      <c r="K38" s="32"/>
      <c r="L38" s="32"/>
      <c r="M38" s="32"/>
      <c r="N38" s="33"/>
      <c r="O38" s="33"/>
    </row>
    <row r="39" spans="1:15" ht="15" customHeight="1" x14ac:dyDescent="0.2">
      <c r="A39" s="100" t="s">
        <v>38</v>
      </c>
      <c r="B39" s="100"/>
      <c r="C39" s="100"/>
      <c r="D39" s="100"/>
      <c r="E39" s="100"/>
      <c r="F39" s="100"/>
      <c r="G39" s="100"/>
      <c r="H39" s="100"/>
      <c r="I39" s="100"/>
      <c r="J39" s="100"/>
      <c r="K39" s="32"/>
      <c r="L39" s="32"/>
      <c r="M39" s="32"/>
      <c r="N39" s="33"/>
      <c r="O39" s="33"/>
    </row>
    <row r="40" spans="1:15" ht="15" customHeight="1" x14ac:dyDescent="0.2">
      <c r="A40" s="100" t="s">
        <v>39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32"/>
      <c r="N40" s="33"/>
      <c r="O40" s="33"/>
    </row>
    <row r="41" spans="1:15" ht="18.95" customHeight="1" x14ac:dyDescent="0.2">
      <c r="A41" s="34" t="s">
        <v>40</v>
      </c>
      <c r="B41" s="34"/>
      <c r="F41" s="34"/>
      <c r="G41" s="34"/>
      <c r="H41" s="35"/>
      <c r="I41" s="36"/>
      <c r="J41" s="32"/>
      <c r="K41" s="32"/>
      <c r="L41" s="32"/>
      <c r="M41" s="32"/>
      <c r="N41" s="33"/>
      <c r="O41" s="33"/>
    </row>
    <row r="42" spans="1:15" ht="18.95" customHeight="1" x14ac:dyDescent="0.2">
      <c r="A42" s="100" t="s">
        <v>85</v>
      </c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32"/>
      <c r="M42" s="32"/>
      <c r="N42" s="33"/>
      <c r="O42" s="33"/>
    </row>
    <row r="43" spans="1:15" x14ac:dyDescent="0.2">
      <c r="A43" s="31"/>
      <c r="B43" s="31"/>
      <c r="F43" s="31"/>
      <c r="G43" s="31"/>
      <c r="H43" s="32"/>
      <c r="I43" s="37"/>
      <c r="J43" s="32"/>
      <c r="K43" s="32"/>
      <c r="L43" s="32"/>
      <c r="M43" s="32"/>
      <c r="N43" s="33"/>
      <c r="O43" s="33"/>
    </row>
    <row r="44" spans="1:15" x14ac:dyDescent="0.2">
      <c r="A44" s="100" t="s">
        <v>41</v>
      </c>
      <c r="B44" s="100"/>
      <c r="F44" s="31"/>
      <c r="G44" s="31"/>
      <c r="H44" s="32"/>
      <c r="I44" s="37"/>
      <c r="J44" s="32"/>
      <c r="K44" s="32"/>
      <c r="L44" s="32"/>
      <c r="M44" s="32" t="s">
        <v>42</v>
      </c>
      <c r="N44" s="31"/>
      <c r="O44" s="42"/>
    </row>
    <row r="45" spans="1:15" x14ac:dyDescent="0.2">
      <c r="A45" s="100" t="s">
        <v>43</v>
      </c>
      <c r="B45" s="100"/>
      <c r="F45" s="31"/>
      <c r="G45" s="31"/>
      <c r="H45" s="32"/>
      <c r="I45" s="37"/>
      <c r="J45" s="38"/>
      <c r="K45" s="38"/>
      <c r="L45" s="38"/>
      <c r="M45" s="38" t="s">
        <v>43</v>
      </c>
      <c r="N45" s="38"/>
      <c r="O45" s="38"/>
    </row>
    <row r="46" spans="1:15" x14ac:dyDescent="0.2">
      <c r="A46" s="39"/>
      <c r="B46" s="32"/>
      <c r="F46" s="32"/>
      <c r="G46" s="32"/>
      <c r="H46" s="32"/>
      <c r="I46" s="37"/>
      <c r="J46" s="38"/>
      <c r="K46" s="38"/>
      <c r="L46" s="38"/>
      <c r="M46" s="38"/>
      <c r="N46" s="38"/>
      <c r="O46" s="38"/>
    </row>
    <row r="47" spans="1:15" x14ac:dyDescent="0.2">
      <c r="A47" s="39"/>
      <c r="B47" s="32"/>
      <c r="F47" s="32"/>
      <c r="G47" s="32"/>
      <c r="H47" s="32"/>
      <c r="I47" s="37"/>
      <c r="J47" s="32"/>
      <c r="K47" s="32"/>
      <c r="L47" s="32"/>
      <c r="M47" s="32"/>
      <c r="N47" s="33"/>
      <c r="O47" s="33"/>
    </row>
    <row r="48" spans="1:15" x14ac:dyDescent="0.2">
      <c r="A48" s="40"/>
      <c r="B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</sheetData>
  <mergeCells count="18">
    <mergeCell ref="A3:F3"/>
    <mergeCell ref="H3:J3"/>
    <mergeCell ref="M3:N3"/>
    <mergeCell ref="H1:J1"/>
    <mergeCell ref="M1:N1"/>
    <mergeCell ref="A2:F2"/>
    <mergeCell ref="H2:L2"/>
    <mergeCell ref="M2:O2"/>
    <mergeCell ref="A45:B45"/>
    <mergeCell ref="A4:F4"/>
    <mergeCell ref="H4:J4"/>
    <mergeCell ref="M4:N4"/>
    <mergeCell ref="A6:O6"/>
    <mergeCell ref="B37:M37"/>
    <mergeCell ref="A39:J39"/>
    <mergeCell ref="A40:L40"/>
    <mergeCell ref="A42:K42"/>
    <mergeCell ref="A44:B44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0"/>
  <sheetViews>
    <sheetView topLeftCell="A8" workbookViewId="0">
      <selection activeCell="J10" sqref="J10"/>
    </sheetView>
  </sheetViews>
  <sheetFormatPr defaultRowHeight="12.75" x14ac:dyDescent="0.2"/>
  <cols>
    <col min="1" max="1" width="3.7109375" style="2" customWidth="1"/>
    <col min="2" max="2" width="54" style="2" customWidth="1"/>
    <col min="3" max="3" width="15.28515625" style="2" customWidth="1"/>
    <col min="4" max="4" width="14.7109375" style="2" customWidth="1"/>
    <col min="5" max="5" width="13.85546875" style="2" customWidth="1"/>
    <col min="6" max="6" width="17.42578125" style="2" customWidth="1"/>
    <col min="7" max="7" width="10.5703125" style="2" customWidth="1"/>
    <col min="8" max="8" width="9.42578125" style="2" customWidth="1"/>
    <col min="9" max="10" width="8.42578125" style="2" customWidth="1"/>
    <col min="11" max="11" width="9.140625" style="2"/>
    <col min="12" max="12" width="7.42578125" style="2" customWidth="1"/>
    <col min="13" max="13" width="9.140625" style="2"/>
    <col min="14" max="14" width="10.140625" style="2" customWidth="1"/>
    <col min="15" max="15" width="11.42578125" style="2" customWidth="1"/>
    <col min="16" max="18" width="9.140625" style="2"/>
    <col min="19" max="19" width="7.85546875" style="2" bestFit="1" customWidth="1"/>
    <col min="20" max="20" width="10.85546875" style="2" bestFit="1" customWidth="1"/>
    <col min="21" max="21" width="11.28515625" style="2" bestFit="1" customWidth="1"/>
    <col min="22" max="16384" width="9.140625" style="2"/>
  </cols>
  <sheetData>
    <row r="1" spans="1:20" ht="15" customHeight="1" thickBot="1" x14ac:dyDescent="0.25">
      <c r="A1" s="1" t="s">
        <v>0</v>
      </c>
      <c r="H1" s="107"/>
      <c r="I1" s="107"/>
      <c r="J1" s="107"/>
      <c r="K1" s="3"/>
      <c r="M1" s="3" t="s">
        <v>1</v>
      </c>
      <c r="N1" s="3"/>
      <c r="O1" s="4" t="s">
        <v>2</v>
      </c>
      <c r="T1" s="69"/>
    </row>
    <row r="2" spans="1:20" ht="15" customHeight="1" x14ac:dyDescent="0.2">
      <c r="A2" s="101" t="s">
        <v>3</v>
      </c>
      <c r="B2" s="101"/>
      <c r="C2" s="101"/>
      <c r="D2" s="101"/>
      <c r="E2" s="101"/>
      <c r="F2" s="102"/>
      <c r="G2" s="5"/>
      <c r="H2" s="87"/>
      <c r="I2" s="87"/>
      <c r="J2" s="87"/>
      <c r="K2" s="87"/>
      <c r="L2" s="87"/>
      <c r="M2" s="102" t="s">
        <v>4</v>
      </c>
      <c r="N2" s="102"/>
      <c r="O2" s="102"/>
    </row>
    <row r="3" spans="1:20" ht="15" customHeight="1" x14ac:dyDescent="0.2">
      <c r="A3" s="101" t="s">
        <v>5</v>
      </c>
      <c r="B3" s="101"/>
      <c r="C3" s="101"/>
      <c r="D3" s="101"/>
      <c r="E3" s="101"/>
      <c r="F3" s="102"/>
      <c r="G3" s="5"/>
      <c r="H3" s="102"/>
      <c r="I3" s="102"/>
      <c r="J3" s="102"/>
      <c r="M3" s="102" t="s">
        <v>44</v>
      </c>
      <c r="N3" s="102"/>
      <c r="O3" s="102"/>
    </row>
    <row r="4" spans="1:20" ht="15" customHeight="1" x14ac:dyDescent="0.2">
      <c r="A4" s="101" t="s">
        <v>6</v>
      </c>
      <c r="B4" s="101"/>
      <c r="C4" s="101"/>
      <c r="D4" s="101"/>
      <c r="E4" s="101"/>
      <c r="F4" s="101"/>
      <c r="G4" s="5"/>
      <c r="H4" s="102"/>
      <c r="I4" s="102"/>
      <c r="J4" s="102"/>
      <c r="M4" s="102" t="s">
        <v>7</v>
      </c>
      <c r="N4" s="102"/>
      <c r="O4" s="102"/>
    </row>
    <row r="5" spans="1:20" ht="15.75" customHeight="1" x14ac:dyDescent="0.2">
      <c r="A5" s="6"/>
      <c r="N5" s="7"/>
    </row>
    <row r="6" spans="1:20" ht="15" customHeight="1" x14ac:dyDescent="0.25">
      <c r="A6" s="103" t="s">
        <v>51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20" ht="15" customHeight="1" x14ac:dyDescent="0.25">
      <c r="A7" s="9" t="s">
        <v>126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20" ht="48.75" customHeight="1" x14ac:dyDescent="0.2">
      <c r="A8" s="10" t="s">
        <v>8</v>
      </c>
      <c r="B8" s="10" t="s">
        <v>9</v>
      </c>
      <c r="C8" s="11" t="s">
        <v>63</v>
      </c>
      <c r="D8" s="11" t="s">
        <v>64</v>
      </c>
      <c r="E8" s="11" t="s">
        <v>65</v>
      </c>
      <c r="F8" s="11" t="s">
        <v>10</v>
      </c>
      <c r="G8" s="11" t="s">
        <v>11</v>
      </c>
      <c r="H8" s="11" t="s">
        <v>12</v>
      </c>
      <c r="I8" s="12" t="s">
        <v>13</v>
      </c>
      <c r="J8" s="13" t="s">
        <v>14</v>
      </c>
      <c r="K8" s="13" t="s">
        <v>15</v>
      </c>
      <c r="L8" s="14" t="s">
        <v>16</v>
      </c>
      <c r="M8" s="14" t="s">
        <v>17</v>
      </c>
      <c r="N8" s="14" t="s">
        <v>18</v>
      </c>
      <c r="O8" s="14" t="s">
        <v>19</v>
      </c>
    </row>
    <row r="9" spans="1:20" ht="16.5" customHeight="1" x14ac:dyDescent="0.2">
      <c r="A9" s="15"/>
      <c r="B9" s="16"/>
      <c r="C9" s="16"/>
      <c r="D9" s="16"/>
      <c r="E9" s="16"/>
      <c r="F9" s="15"/>
      <c r="G9" s="15"/>
      <c r="H9" s="17"/>
      <c r="I9" s="18">
        <v>1</v>
      </c>
      <c r="J9" s="18">
        <v>2</v>
      </c>
      <c r="K9" s="18" t="s">
        <v>20</v>
      </c>
      <c r="L9" s="18">
        <v>4</v>
      </c>
      <c r="M9" s="18" t="s">
        <v>21</v>
      </c>
      <c r="N9" s="18" t="s">
        <v>22</v>
      </c>
      <c r="O9" s="18" t="s">
        <v>57</v>
      </c>
    </row>
    <row r="10" spans="1:20" ht="51.75" customHeight="1" x14ac:dyDescent="0.2">
      <c r="A10" s="19" t="s">
        <v>23</v>
      </c>
      <c r="B10" s="20" t="s">
        <v>103</v>
      </c>
      <c r="C10" s="60" t="s">
        <v>66</v>
      </c>
      <c r="D10" s="60" t="s">
        <v>67</v>
      </c>
      <c r="E10" s="60" t="s">
        <v>66</v>
      </c>
      <c r="F10" s="21"/>
      <c r="G10" s="21"/>
      <c r="H10" s="23" t="s">
        <v>24</v>
      </c>
      <c r="I10" s="67">
        <v>50</v>
      </c>
      <c r="J10" s="24"/>
      <c r="K10" s="25">
        <f t="shared" ref="K10:K15" si="0">I10*J10</f>
        <v>0</v>
      </c>
      <c r="L10" s="26"/>
      <c r="M10" s="25">
        <f t="shared" ref="M10:M15" si="1">K10*L10</f>
        <v>0</v>
      </c>
      <c r="N10" s="27">
        <f t="shared" ref="N10:N15" si="2">K10-M10</f>
        <v>0</v>
      </c>
      <c r="O10" s="27">
        <f>N10*1.095</f>
        <v>0</v>
      </c>
    </row>
    <row r="11" spans="1:20" ht="63.75" customHeight="1" x14ac:dyDescent="0.2">
      <c r="A11" s="19" t="s">
        <v>25</v>
      </c>
      <c r="B11" s="20" t="s">
        <v>45</v>
      </c>
      <c r="C11" s="60" t="s">
        <v>66</v>
      </c>
      <c r="D11" s="60" t="s">
        <v>67</v>
      </c>
      <c r="E11" s="60" t="s">
        <v>66</v>
      </c>
      <c r="F11" s="21"/>
      <c r="G11" s="21"/>
      <c r="H11" s="23" t="s">
        <v>24</v>
      </c>
      <c r="I11" s="67">
        <v>50</v>
      </c>
      <c r="J11" s="24"/>
      <c r="K11" s="25">
        <f t="shared" si="0"/>
        <v>0</v>
      </c>
      <c r="L11" s="26"/>
      <c r="M11" s="25">
        <f t="shared" si="1"/>
        <v>0</v>
      </c>
      <c r="N11" s="27">
        <f t="shared" si="2"/>
        <v>0</v>
      </c>
      <c r="O11" s="27">
        <f t="shared" ref="O11:O15" si="3">N11*1.095</f>
        <v>0</v>
      </c>
    </row>
    <row r="12" spans="1:20" ht="43.5" customHeight="1" x14ac:dyDescent="0.2">
      <c r="A12" s="19" t="s">
        <v>26</v>
      </c>
      <c r="B12" s="20" t="s">
        <v>46</v>
      </c>
      <c r="C12" s="60" t="s">
        <v>66</v>
      </c>
      <c r="D12" s="60" t="s">
        <v>67</v>
      </c>
      <c r="E12" s="60" t="s">
        <v>66</v>
      </c>
      <c r="F12" s="21"/>
      <c r="G12" s="21"/>
      <c r="H12" s="23" t="s">
        <v>24</v>
      </c>
      <c r="I12" s="67">
        <v>50</v>
      </c>
      <c r="J12" s="24"/>
      <c r="K12" s="25">
        <f t="shared" si="0"/>
        <v>0</v>
      </c>
      <c r="L12" s="26"/>
      <c r="M12" s="25">
        <f t="shared" si="1"/>
        <v>0</v>
      </c>
      <c r="N12" s="27">
        <f t="shared" si="2"/>
        <v>0</v>
      </c>
      <c r="O12" s="27">
        <f t="shared" si="3"/>
        <v>0</v>
      </c>
    </row>
    <row r="13" spans="1:20" ht="46.5" customHeight="1" x14ac:dyDescent="0.2">
      <c r="A13" s="19" t="s">
        <v>27</v>
      </c>
      <c r="B13" s="20" t="s">
        <v>47</v>
      </c>
      <c r="C13" s="60" t="s">
        <v>66</v>
      </c>
      <c r="D13" s="60" t="s">
        <v>67</v>
      </c>
      <c r="E13" s="60" t="s">
        <v>66</v>
      </c>
      <c r="F13" s="21"/>
      <c r="G13" s="21"/>
      <c r="H13" s="23" t="s">
        <v>24</v>
      </c>
      <c r="I13" s="67">
        <v>50</v>
      </c>
      <c r="J13" s="24"/>
      <c r="K13" s="25">
        <f t="shared" si="0"/>
        <v>0</v>
      </c>
      <c r="L13" s="26"/>
      <c r="M13" s="25">
        <f t="shared" si="1"/>
        <v>0</v>
      </c>
      <c r="N13" s="27">
        <f t="shared" si="2"/>
        <v>0</v>
      </c>
      <c r="O13" s="27">
        <f t="shared" si="3"/>
        <v>0</v>
      </c>
    </row>
    <row r="14" spans="1:20" ht="30" customHeight="1" x14ac:dyDescent="0.2">
      <c r="A14" s="19" t="s">
        <v>28</v>
      </c>
      <c r="B14" s="20" t="s">
        <v>139</v>
      </c>
      <c r="C14" s="60" t="s">
        <v>66</v>
      </c>
      <c r="D14" s="60" t="s">
        <v>67</v>
      </c>
      <c r="E14" s="60" t="s">
        <v>66</v>
      </c>
      <c r="F14" s="21"/>
      <c r="G14" s="21"/>
      <c r="H14" s="23" t="s">
        <v>24</v>
      </c>
      <c r="I14" s="67">
        <v>20</v>
      </c>
      <c r="J14" s="24"/>
      <c r="K14" s="25">
        <f t="shared" si="0"/>
        <v>0</v>
      </c>
      <c r="L14" s="26"/>
      <c r="M14" s="25">
        <f t="shared" si="1"/>
        <v>0</v>
      </c>
      <c r="N14" s="27">
        <f t="shared" si="2"/>
        <v>0</v>
      </c>
      <c r="O14" s="27">
        <f t="shared" si="3"/>
        <v>0</v>
      </c>
    </row>
    <row r="15" spans="1:20" ht="34.5" customHeight="1" thickBot="1" x14ac:dyDescent="0.25">
      <c r="A15" s="19" t="s">
        <v>29</v>
      </c>
      <c r="B15" s="20" t="s">
        <v>140</v>
      </c>
      <c r="C15" s="60" t="s">
        <v>66</v>
      </c>
      <c r="D15" s="60" t="s">
        <v>67</v>
      </c>
      <c r="E15" s="60" t="s">
        <v>66</v>
      </c>
      <c r="F15" s="21"/>
      <c r="G15" s="21"/>
      <c r="H15" s="23" t="s">
        <v>24</v>
      </c>
      <c r="I15" s="67">
        <v>20</v>
      </c>
      <c r="J15" s="24"/>
      <c r="K15" s="25">
        <f t="shared" si="0"/>
        <v>0</v>
      </c>
      <c r="L15" s="26"/>
      <c r="M15" s="25">
        <f t="shared" si="1"/>
        <v>0</v>
      </c>
      <c r="N15" s="27">
        <f t="shared" si="2"/>
        <v>0</v>
      </c>
      <c r="O15" s="27">
        <f t="shared" si="3"/>
        <v>0</v>
      </c>
    </row>
    <row r="16" spans="1:20" ht="18.75" customHeight="1" thickBot="1" x14ac:dyDescent="0.25">
      <c r="A16" s="29"/>
      <c r="B16" s="104" t="s">
        <v>37</v>
      </c>
      <c r="C16" s="108"/>
      <c r="D16" s="108"/>
      <c r="E16" s="108"/>
      <c r="F16" s="105"/>
      <c r="G16" s="105"/>
      <c r="H16" s="109"/>
      <c r="I16" s="109"/>
      <c r="J16" s="109"/>
      <c r="K16" s="109"/>
      <c r="L16" s="109"/>
      <c r="M16" s="109"/>
      <c r="N16" s="30">
        <f>SUM(N10:N15)</f>
        <v>0</v>
      </c>
      <c r="O16" s="77">
        <f>SUM(O10:O15)</f>
        <v>0</v>
      </c>
    </row>
    <row r="17" spans="1:15" ht="15" customHeight="1" x14ac:dyDescent="0.2">
      <c r="A17" s="31" t="s">
        <v>74</v>
      </c>
      <c r="B17" s="31"/>
      <c r="C17" s="78"/>
      <c r="D17" s="78"/>
      <c r="E17" s="78"/>
      <c r="F17" s="31"/>
      <c r="G17" s="31"/>
      <c r="H17" s="32"/>
      <c r="I17" s="32"/>
      <c r="J17" s="32"/>
      <c r="K17" s="32"/>
      <c r="L17" s="32"/>
      <c r="M17" s="32"/>
      <c r="N17" s="33"/>
      <c r="O17" s="32"/>
    </row>
    <row r="18" spans="1:15" ht="15" customHeight="1" x14ac:dyDescent="0.2">
      <c r="A18" s="100" t="s">
        <v>38</v>
      </c>
      <c r="B18" s="100"/>
      <c r="C18" s="100"/>
      <c r="D18" s="100"/>
      <c r="E18" s="100"/>
      <c r="F18" s="100"/>
      <c r="G18" s="100"/>
      <c r="H18" s="100"/>
      <c r="I18" s="100"/>
      <c r="J18" s="100"/>
      <c r="K18" s="32"/>
      <c r="L18" s="32"/>
      <c r="M18" s="32"/>
      <c r="N18" s="33"/>
      <c r="O18" s="32"/>
    </row>
    <row r="19" spans="1:15" ht="15" customHeight="1" x14ac:dyDescent="0.2">
      <c r="A19" s="100" t="s">
        <v>39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32"/>
      <c r="N19" s="33"/>
      <c r="O19" s="32"/>
    </row>
    <row r="20" spans="1:15" ht="15" customHeight="1" x14ac:dyDescent="0.2">
      <c r="A20" s="34" t="s">
        <v>40</v>
      </c>
      <c r="B20" s="34"/>
      <c r="C20" s="78"/>
      <c r="D20" s="78"/>
      <c r="E20" s="78"/>
      <c r="F20" s="34"/>
      <c r="G20" s="34"/>
      <c r="H20" s="35"/>
      <c r="I20" s="36"/>
      <c r="J20" s="32"/>
      <c r="K20" s="32"/>
      <c r="L20" s="32"/>
      <c r="M20" s="32"/>
      <c r="N20" s="33"/>
      <c r="O20" s="32"/>
    </row>
    <row r="21" spans="1:15" ht="9" customHeight="1" thickBot="1" x14ac:dyDescent="0.25">
      <c r="A21" s="34"/>
      <c r="B21" s="34"/>
      <c r="C21" s="78"/>
      <c r="D21" s="78"/>
      <c r="E21" s="78"/>
      <c r="F21" s="34"/>
      <c r="G21" s="34"/>
      <c r="H21" s="35"/>
      <c r="I21" s="36"/>
      <c r="J21" s="32"/>
      <c r="K21" s="32"/>
      <c r="L21" s="32"/>
      <c r="M21" s="32"/>
      <c r="N21" s="33"/>
      <c r="O21" s="32"/>
    </row>
    <row r="22" spans="1:15" ht="15" customHeight="1" x14ac:dyDescent="0.2">
      <c r="A22" s="43" t="s">
        <v>53</v>
      </c>
      <c r="B22" s="44"/>
      <c r="C22" s="79"/>
      <c r="D22" s="79"/>
      <c r="E22" s="79"/>
      <c r="F22" s="80"/>
      <c r="G22" s="80"/>
      <c r="H22" s="45"/>
      <c r="I22" s="44"/>
      <c r="J22" s="44"/>
      <c r="K22" s="44"/>
      <c r="L22" s="44"/>
      <c r="M22" s="46"/>
      <c r="N22" s="44"/>
      <c r="O22" s="44"/>
    </row>
    <row r="23" spans="1:15" ht="17.25" customHeight="1" thickBot="1" x14ac:dyDescent="0.25">
      <c r="A23" s="56" t="s">
        <v>54</v>
      </c>
      <c r="B23" s="57"/>
      <c r="C23" s="81"/>
      <c r="D23" s="81"/>
      <c r="E23" s="81"/>
      <c r="F23" s="82"/>
      <c r="G23" s="82"/>
      <c r="H23" s="57"/>
      <c r="I23" s="57"/>
      <c r="J23" s="57"/>
      <c r="K23" s="57"/>
      <c r="L23" s="57"/>
      <c r="M23" s="57"/>
      <c r="N23" s="57"/>
      <c r="O23" s="57"/>
    </row>
    <row r="24" spans="1:15" ht="8.25" customHeight="1" x14ac:dyDescent="0.2">
      <c r="A24" s="34"/>
      <c r="B24" s="34"/>
      <c r="C24" s="78"/>
      <c r="D24" s="78"/>
      <c r="E24" s="78"/>
      <c r="F24" s="34"/>
      <c r="G24" s="34"/>
      <c r="H24" s="35"/>
      <c r="I24" s="36"/>
      <c r="J24" s="32"/>
      <c r="K24" s="32"/>
      <c r="L24" s="32"/>
      <c r="M24" s="32"/>
      <c r="N24" s="33"/>
      <c r="O24" s="32"/>
    </row>
    <row r="25" spans="1:15" ht="15" customHeight="1" x14ac:dyDescent="0.2">
      <c r="A25" s="100" t="s">
        <v>85</v>
      </c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32"/>
      <c r="M25" s="32"/>
      <c r="N25" s="33"/>
      <c r="O25" s="32"/>
    </row>
    <row r="26" spans="1:15" ht="18.95" customHeight="1" x14ac:dyDescent="0.2">
      <c r="A26" s="100" t="s">
        <v>41</v>
      </c>
      <c r="B26" s="100"/>
      <c r="C26" s="78"/>
      <c r="D26" s="78"/>
      <c r="E26" s="78"/>
      <c r="F26" s="31"/>
      <c r="G26" s="31"/>
      <c r="H26" s="32"/>
      <c r="I26" s="37"/>
      <c r="J26" s="32"/>
      <c r="K26" s="32"/>
      <c r="L26" s="32"/>
      <c r="M26" s="32" t="s">
        <v>42</v>
      </c>
      <c r="N26" s="31"/>
      <c r="O26" s="42"/>
    </row>
    <row r="27" spans="1:15" ht="16.5" customHeight="1" x14ac:dyDescent="0.2">
      <c r="A27" s="100" t="s">
        <v>43</v>
      </c>
      <c r="B27" s="100"/>
      <c r="C27" s="31"/>
      <c r="D27" s="31"/>
      <c r="E27" s="31"/>
      <c r="F27" s="31"/>
      <c r="G27" s="31"/>
      <c r="H27" s="32"/>
      <c r="I27" s="37"/>
      <c r="J27" s="38"/>
      <c r="K27" s="38"/>
      <c r="L27" s="38"/>
      <c r="M27" s="38" t="s">
        <v>43</v>
      </c>
      <c r="N27" s="38"/>
      <c r="O27" s="38"/>
    </row>
    <row r="28" spans="1:15" x14ac:dyDescent="0.2">
      <c r="A28" s="39"/>
      <c r="B28" s="32"/>
      <c r="C28" s="40"/>
      <c r="D28" s="40"/>
      <c r="E28" s="40"/>
      <c r="F28" s="32"/>
      <c r="G28" s="32"/>
      <c r="H28" s="32"/>
      <c r="I28" s="37"/>
      <c r="J28" s="32"/>
      <c r="K28" s="32"/>
      <c r="L28" s="32"/>
      <c r="M28" s="32"/>
      <c r="N28" s="33"/>
      <c r="O28" s="32"/>
    </row>
    <row r="30" spans="1:15" x14ac:dyDescent="0.2">
      <c r="B30" s="58"/>
      <c r="C30" s="58"/>
      <c r="D30" s="58"/>
      <c r="E30" s="58"/>
    </row>
  </sheetData>
  <mergeCells count="16">
    <mergeCell ref="A3:F3"/>
    <mergeCell ref="H3:J3"/>
    <mergeCell ref="M3:O3"/>
    <mergeCell ref="H1:J1"/>
    <mergeCell ref="A2:F2"/>
    <mergeCell ref="M2:O2"/>
    <mergeCell ref="A27:B27"/>
    <mergeCell ref="A4:F4"/>
    <mergeCell ref="H4:J4"/>
    <mergeCell ref="M4:O4"/>
    <mergeCell ref="A6:O6"/>
    <mergeCell ref="B16:M16"/>
    <mergeCell ref="A18:J18"/>
    <mergeCell ref="A19:L19"/>
    <mergeCell ref="A25:K25"/>
    <mergeCell ref="A26:B26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33"/>
  <sheetViews>
    <sheetView zoomScale="95" zoomScaleNormal="95" workbookViewId="0">
      <selection activeCell="J10" sqref="J10"/>
    </sheetView>
  </sheetViews>
  <sheetFormatPr defaultRowHeight="12.75" x14ac:dyDescent="0.2"/>
  <cols>
    <col min="1" max="1" width="3.7109375" style="2" customWidth="1"/>
    <col min="2" max="2" width="54" style="2" customWidth="1"/>
    <col min="3" max="3" width="17.85546875" style="2" customWidth="1"/>
    <col min="4" max="4" width="14.85546875" style="2" customWidth="1"/>
    <col min="5" max="5" width="18" style="2" customWidth="1"/>
    <col min="6" max="6" width="14.140625" style="2" customWidth="1"/>
    <col min="7" max="7" width="10.5703125" style="2" customWidth="1"/>
    <col min="8" max="8" width="9.42578125" style="2" customWidth="1"/>
    <col min="9" max="10" width="8.42578125" style="2" customWidth="1"/>
    <col min="11" max="11" width="9.140625" style="2"/>
    <col min="12" max="12" width="7.42578125" style="2" customWidth="1"/>
    <col min="13" max="13" width="9.140625" style="2"/>
    <col min="14" max="14" width="10.140625" style="2" customWidth="1"/>
    <col min="15" max="15" width="10.85546875" style="2" customWidth="1"/>
    <col min="16" max="18" width="9.140625" style="2"/>
    <col min="19" max="19" width="63.42578125" style="2" bestFit="1" customWidth="1"/>
    <col min="20" max="20" width="12.5703125" style="2" bestFit="1" customWidth="1"/>
    <col min="21" max="21" width="7.85546875" style="2" bestFit="1" customWidth="1"/>
    <col min="22" max="22" width="10.85546875" style="2" bestFit="1" customWidth="1"/>
    <col min="23" max="23" width="11.28515625" style="2" bestFit="1" customWidth="1"/>
    <col min="24" max="16384" width="9.140625" style="2"/>
  </cols>
  <sheetData>
    <row r="1" spans="1:15" ht="15" customHeight="1" thickBot="1" x14ac:dyDescent="0.25">
      <c r="A1" s="1" t="s">
        <v>0</v>
      </c>
      <c r="B1" s="2" t="s">
        <v>69</v>
      </c>
      <c r="H1" s="107"/>
      <c r="I1" s="107"/>
      <c r="J1" s="107"/>
      <c r="K1" s="3"/>
      <c r="M1" s="3" t="s">
        <v>1</v>
      </c>
      <c r="N1" s="3"/>
      <c r="O1" s="4" t="s">
        <v>2</v>
      </c>
    </row>
    <row r="2" spans="1:15" ht="15" customHeight="1" x14ac:dyDescent="0.2">
      <c r="A2" s="101" t="s">
        <v>3</v>
      </c>
      <c r="B2" s="101"/>
      <c r="C2" s="101"/>
      <c r="D2" s="101"/>
      <c r="E2" s="101"/>
      <c r="F2" s="102"/>
      <c r="G2" s="5"/>
      <c r="H2" s="102"/>
      <c r="I2" s="102"/>
      <c r="J2" s="102"/>
      <c r="K2" s="102"/>
      <c r="L2" s="102"/>
      <c r="M2" s="102" t="s">
        <v>4</v>
      </c>
      <c r="N2" s="102"/>
      <c r="O2" s="102"/>
    </row>
    <row r="3" spans="1:15" ht="15" customHeight="1" x14ac:dyDescent="0.2">
      <c r="A3" s="101" t="s">
        <v>5</v>
      </c>
      <c r="B3" s="101"/>
      <c r="C3" s="101"/>
      <c r="D3" s="101"/>
      <c r="E3" s="101"/>
      <c r="F3" s="102"/>
      <c r="G3" s="5"/>
      <c r="H3" s="102"/>
      <c r="I3" s="102"/>
      <c r="J3" s="102"/>
      <c r="M3" s="102" t="s">
        <v>52</v>
      </c>
      <c r="N3" s="102"/>
      <c r="O3" s="102"/>
    </row>
    <row r="4" spans="1:15" ht="15" customHeight="1" x14ac:dyDescent="0.2">
      <c r="A4" s="101" t="s">
        <v>6</v>
      </c>
      <c r="B4" s="101"/>
      <c r="C4" s="101"/>
      <c r="D4" s="101"/>
      <c r="E4" s="101"/>
      <c r="F4" s="101"/>
      <c r="G4" s="5"/>
      <c r="H4" s="102"/>
      <c r="I4" s="102"/>
      <c r="J4" s="102"/>
      <c r="M4" s="102" t="s">
        <v>7</v>
      </c>
      <c r="N4" s="102"/>
      <c r="O4" s="102"/>
    </row>
    <row r="5" spans="1:15" ht="15.75" customHeight="1" x14ac:dyDescent="0.2">
      <c r="A5" s="6"/>
      <c r="N5" s="7"/>
    </row>
    <row r="6" spans="1:15" ht="15" customHeight="1" x14ac:dyDescent="0.25">
      <c r="A6" s="103" t="s">
        <v>51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15" ht="15" customHeight="1" x14ac:dyDescent="0.25">
      <c r="A7" s="9" t="s">
        <v>125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49.5" customHeight="1" x14ac:dyDescent="0.2">
      <c r="A8" s="10" t="s">
        <v>8</v>
      </c>
      <c r="B8" s="10" t="s">
        <v>9</v>
      </c>
      <c r="C8" s="11" t="s">
        <v>63</v>
      </c>
      <c r="D8" s="11" t="s">
        <v>64</v>
      </c>
      <c r="E8" s="11" t="s">
        <v>65</v>
      </c>
      <c r="F8" s="11" t="s">
        <v>10</v>
      </c>
      <c r="G8" s="11" t="s">
        <v>11</v>
      </c>
      <c r="H8" s="11" t="s">
        <v>12</v>
      </c>
      <c r="I8" s="12" t="s">
        <v>13</v>
      </c>
      <c r="J8" s="13" t="s">
        <v>14</v>
      </c>
      <c r="K8" s="13" t="s">
        <v>15</v>
      </c>
      <c r="L8" s="14" t="s">
        <v>16</v>
      </c>
      <c r="M8" s="14" t="s">
        <v>17</v>
      </c>
      <c r="N8" s="14" t="s">
        <v>18</v>
      </c>
      <c r="O8" s="14" t="s">
        <v>19</v>
      </c>
    </row>
    <row r="9" spans="1:15" ht="13.5" customHeight="1" x14ac:dyDescent="0.2">
      <c r="A9" s="15"/>
      <c r="B9" s="16"/>
      <c r="C9" s="16"/>
      <c r="D9" s="16"/>
      <c r="E9" s="16"/>
      <c r="F9" s="15"/>
      <c r="G9" s="15"/>
      <c r="H9" s="17"/>
      <c r="I9" s="18">
        <v>1</v>
      </c>
      <c r="J9" s="18">
        <v>2</v>
      </c>
      <c r="K9" s="18" t="s">
        <v>20</v>
      </c>
      <c r="L9" s="18">
        <v>4</v>
      </c>
      <c r="M9" s="18" t="s">
        <v>21</v>
      </c>
      <c r="N9" s="18" t="s">
        <v>22</v>
      </c>
      <c r="O9" s="18" t="s">
        <v>57</v>
      </c>
    </row>
    <row r="10" spans="1:15" ht="43.5" customHeight="1" x14ac:dyDescent="0.2">
      <c r="A10" s="19" t="s">
        <v>23</v>
      </c>
      <c r="B10" s="20" t="s">
        <v>121</v>
      </c>
      <c r="C10" s="60" t="s">
        <v>66</v>
      </c>
      <c r="D10" s="60" t="s">
        <v>66</v>
      </c>
      <c r="E10" s="60" t="s">
        <v>66</v>
      </c>
      <c r="F10" s="21"/>
      <c r="G10" s="22"/>
      <c r="H10" s="23" t="s">
        <v>24</v>
      </c>
      <c r="I10" s="67">
        <v>650</v>
      </c>
      <c r="J10" s="24"/>
      <c r="K10" s="25">
        <f t="shared" ref="K10:K16" si="0">I10*J10</f>
        <v>0</v>
      </c>
      <c r="L10" s="26"/>
      <c r="M10" s="25">
        <f t="shared" ref="M10:M16" si="1">K10*L10</f>
        <v>0</v>
      </c>
      <c r="N10" s="27">
        <f t="shared" ref="N10:N16" si="2">K10-M10</f>
        <v>0</v>
      </c>
      <c r="O10" s="27">
        <f t="shared" ref="O10:O18" si="3">N10*1.095</f>
        <v>0</v>
      </c>
    </row>
    <row r="11" spans="1:15" ht="37.5" customHeight="1" x14ac:dyDescent="0.2">
      <c r="A11" s="19" t="s">
        <v>25</v>
      </c>
      <c r="B11" s="20" t="s">
        <v>124</v>
      </c>
      <c r="C11" s="60" t="s">
        <v>66</v>
      </c>
      <c r="D11" s="60" t="s">
        <v>66</v>
      </c>
      <c r="E11" s="60" t="s">
        <v>66</v>
      </c>
      <c r="F11" s="21"/>
      <c r="G11" s="22"/>
      <c r="H11" s="23" t="s">
        <v>24</v>
      </c>
      <c r="I11" s="67">
        <v>800</v>
      </c>
      <c r="J11" s="24"/>
      <c r="K11" s="25">
        <f t="shared" si="0"/>
        <v>0</v>
      </c>
      <c r="L11" s="26"/>
      <c r="M11" s="25">
        <f t="shared" si="1"/>
        <v>0</v>
      </c>
      <c r="N11" s="27">
        <f t="shared" si="2"/>
        <v>0</v>
      </c>
      <c r="O11" s="27">
        <f t="shared" si="3"/>
        <v>0</v>
      </c>
    </row>
    <row r="12" spans="1:15" ht="37.5" customHeight="1" x14ac:dyDescent="0.2">
      <c r="A12" s="19" t="s">
        <v>26</v>
      </c>
      <c r="B12" s="20" t="s">
        <v>141</v>
      </c>
      <c r="C12" s="60" t="s">
        <v>66</v>
      </c>
      <c r="D12" s="60" t="s">
        <v>66</v>
      </c>
      <c r="E12" s="60" t="s">
        <v>66</v>
      </c>
      <c r="F12" s="21"/>
      <c r="G12" s="22"/>
      <c r="H12" s="23" t="s">
        <v>24</v>
      </c>
      <c r="I12" s="67">
        <v>200</v>
      </c>
      <c r="J12" s="24"/>
      <c r="K12" s="25">
        <f t="shared" ref="K12:K13" si="4">I12*J12</f>
        <v>0</v>
      </c>
      <c r="L12" s="26"/>
      <c r="M12" s="25">
        <f t="shared" ref="M12:M13" si="5">K12*L12</f>
        <v>0</v>
      </c>
      <c r="N12" s="27">
        <f t="shared" ref="N12:N13" si="6">K12-M12</f>
        <v>0</v>
      </c>
      <c r="O12" s="27">
        <f t="shared" ref="O12:O13" si="7">N12*1.095</f>
        <v>0</v>
      </c>
    </row>
    <row r="13" spans="1:15" ht="37.5" customHeight="1" x14ac:dyDescent="0.2">
      <c r="A13" s="19" t="s">
        <v>27</v>
      </c>
      <c r="B13" s="20" t="s">
        <v>142</v>
      </c>
      <c r="C13" s="60" t="s">
        <v>66</v>
      </c>
      <c r="D13" s="60" t="s">
        <v>66</v>
      </c>
      <c r="E13" s="60" t="s">
        <v>66</v>
      </c>
      <c r="F13" s="21"/>
      <c r="G13" s="22"/>
      <c r="H13" s="23" t="s">
        <v>24</v>
      </c>
      <c r="I13" s="67">
        <v>100</v>
      </c>
      <c r="J13" s="24"/>
      <c r="K13" s="25">
        <f t="shared" si="4"/>
        <v>0</v>
      </c>
      <c r="L13" s="26"/>
      <c r="M13" s="25">
        <f t="shared" si="5"/>
        <v>0</v>
      </c>
      <c r="N13" s="27">
        <f t="shared" si="6"/>
        <v>0</v>
      </c>
      <c r="O13" s="27">
        <f t="shared" si="7"/>
        <v>0</v>
      </c>
    </row>
    <row r="14" spans="1:15" ht="33" customHeight="1" x14ac:dyDescent="0.2">
      <c r="A14" s="19" t="s">
        <v>28</v>
      </c>
      <c r="B14" s="20" t="s">
        <v>143</v>
      </c>
      <c r="C14" s="60" t="s">
        <v>66</v>
      </c>
      <c r="D14" s="60" t="s">
        <v>66</v>
      </c>
      <c r="E14" s="60" t="s">
        <v>66</v>
      </c>
      <c r="F14" s="21"/>
      <c r="G14" s="22"/>
      <c r="H14" s="23" t="s">
        <v>24</v>
      </c>
      <c r="I14" s="67">
        <v>150</v>
      </c>
      <c r="J14" s="24"/>
      <c r="K14" s="25">
        <f t="shared" ref="K14" si="8">I14*J14</f>
        <v>0</v>
      </c>
      <c r="L14" s="26"/>
      <c r="M14" s="25">
        <f t="shared" ref="M14" si="9">K14*L14</f>
        <v>0</v>
      </c>
      <c r="N14" s="27">
        <f t="shared" ref="N14" si="10">K14-M14</f>
        <v>0</v>
      </c>
      <c r="O14" s="27">
        <f t="shared" ref="O14" si="11">N14*1.095</f>
        <v>0</v>
      </c>
    </row>
    <row r="15" spans="1:15" ht="37.5" customHeight="1" x14ac:dyDescent="0.2">
      <c r="A15" s="19" t="s">
        <v>29</v>
      </c>
      <c r="B15" s="20" t="s">
        <v>144</v>
      </c>
      <c r="C15" s="60" t="s">
        <v>66</v>
      </c>
      <c r="D15" s="60" t="s">
        <v>66</v>
      </c>
      <c r="E15" s="60" t="s">
        <v>66</v>
      </c>
      <c r="F15" s="21"/>
      <c r="G15" s="22"/>
      <c r="H15" s="23" t="s">
        <v>24</v>
      </c>
      <c r="I15" s="67">
        <v>200</v>
      </c>
      <c r="J15" s="24"/>
      <c r="K15" s="25">
        <f t="shared" ref="K15" si="12">I15*J15</f>
        <v>0</v>
      </c>
      <c r="L15" s="26"/>
      <c r="M15" s="25">
        <f t="shared" ref="M15" si="13">K15*L15</f>
        <v>0</v>
      </c>
      <c r="N15" s="27">
        <f t="shared" ref="N15" si="14">K15-M15</f>
        <v>0</v>
      </c>
      <c r="O15" s="27">
        <f t="shared" ref="O15" si="15">N15*1.095</f>
        <v>0</v>
      </c>
    </row>
    <row r="16" spans="1:15" ht="31.5" customHeight="1" x14ac:dyDescent="0.2">
      <c r="A16" s="19" t="s">
        <v>30</v>
      </c>
      <c r="B16" s="20" t="s">
        <v>120</v>
      </c>
      <c r="C16" s="60" t="s">
        <v>66</v>
      </c>
      <c r="D16" s="60" t="s">
        <v>66</v>
      </c>
      <c r="E16" s="60" t="s">
        <v>66</v>
      </c>
      <c r="F16" s="21"/>
      <c r="G16" s="22"/>
      <c r="H16" s="23" t="s">
        <v>24</v>
      </c>
      <c r="I16" s="67">
        <v>35</v>
      </c>
      <c r="J16" s="24"/>
      <c r="K16" s="25">
        <f t="shared" si="0"/>
        <v>0</v>
      </c>
      <c r="L16" s="26"/>
      <c r="M16" s="25">
        <f t="shared" si="1"/>
        <v>0</v>
      </c>
      <c r="N16" s="27">
        <f t="shared" si="2"/>
        <v>0</v>
      </c>
      <c r="O16" s="27">
        <f t="shared" si="3"/>
        <v>0</v>
      </c>
    </row>
    <row r="17" spans="1:15" ht="31.5" customHeight="1" x14ac:dyDescent="0.2">
      <c r="A17" s="19" t="s">
        <v>31</v>
      </c>
      <c r="B17" s="20" t="s">
        <v>122</v>
      </c>
      <c r="C17" s="60" t="s">
        <v>66</v>
      </c>
      <c r="D17" s="60" t="s">
        <v>66</v>
      </c>
      <c r="E17" s="60" t="s">
        <v>66</v>
      </c>
      <c r="F17" s="21"/>
      <c r="G17" s="22"/>
      <c r="H17" s="23" t="s">
        <v>24</v>
      </c>
      <c r="I17" s="67">
        <v>15</v>
      </c>
      <c r="J17" s="24"/>
      <c r="K17" s="25">
        <f t="shared" ref="K17:K18" si="16">I17*J17</f>
        <v>0</v>
      </c>
      <c r="L17" s="26"/>
      <c r="M17" s="25">
        <f t="shared" ref="M17:M18" si="17">K17*L17</f>
        <v>0</v>
      </c>
      <c r="N17" s="27">
        <f t="shared" ref="N17:N18" si="18">K17-M17</f>
        <v>0</v>
      </c>
      <c r="O17" s="27">
        <f t="shared" si="3"/>
        <v>0</v>
      </c>
    </row>
    <row r="18" spans="1:15" ht="31.5" customHeight="1" thickBot="1" x14ac:dyDescent="0.25">
      <c r="A18" s="19" t="s">
        <v>32</v>
      </c>
      <c r="B18" s="88" t="s">
        <v>123</v>
      </c>
      <c r="C18" s="89" t="s">
        <v>66</v>
      </c>
      <c r="D18" s="89" t="s">
        <v>66</v>
      </c>
      <c r="E18" s="89" t="s">
        <v>66</v>
      </c>
      <c r="F18" s="90"/>
      <c r="G18" s="91"/>
      <c r="H18" s="92" t="s">
        <v>24</v>
      </c>
      <c r="I18" s="93">
        <v>20</v>
      </c>
      <c r="J18" s="94"/>
      <c r="K18" s="95">
        <f t="shared" si="16"/>
        <v>0</v>
      </c>
      <c r="L18" s="96"/>
      <c r="M18" s="95">
        <f t="shared" si="17"/>
        <v>0</v>
      </c>
      <c r="N18" s="54">
        <f t="shared" si="18"/>
        <v>0</v>
      </c>
      <c r="O18" s="27">
        <f t="shared" si="3"/>
        <v>0</v>
      </c>
    </row>
    <row r="19" spans="1:15" ht="18" customHeight="1" thickBot="1" x14ac:dyDescent="0.25">
      <c r="A19" s="98"/>
      <c r="B19" s="110" t="s">
        <v>37</v>
      </c>
      <c r="C19" s="111"/>
      <c r="D19" s="111"/>
      <c r="E19" s="111"/>
      <c r="F19" s="111"/>
      <c r="G19" s="111"/>
      <c r="H19" s="112"/>
      <c r="I19" s="112"/>
      <c r="J19" s="112"/>
      <c r="K19" s="112"/>
      <c r="L19" s="112"/>
      <c r="M19" s="112"/>
      <c r="N19" s="30">
        <f>SUM(N10:N17)</f>
        <v>0</v>
      </c>
      <c r="O19" s="30">
        <f>SUM(O10:O18)</f>
        <v>0</v>
      </c>
    </row>
    <row r="20" spans="1:15" ht="16.5" customHeight="1" x14ac:dyDescent="0.2">
      <c r="A20" s="83"/>
      <c r="B20" s="84"/>
      <c r="C20" s="84"/>
      <c r="D20" s="84"/>
      <c r="E20" s="84"/>
      <c r="F20" s="84"/>
      <c r="G20" s="84"/>
      <c r="H20" s="85"/>
      <c r="I20" s="85"/>
      <c r="J20" s="85"/>
      <c r="K20" s="85"/>
      <c r="L20" s="85"/>
      <c r="M20" s="85"/>
      <c r="N20" s="86"/>
      <c r="O20" s="86"/>
    </row>
    <row r="21" spans="1:15" ht="15" customHeight="1" x14ac:dyDescent="0.2">
      <c r="A21" s="31" t="s">
        <v>145</v>
      </c>
      <c r="B21" s="31"/>
      <c r="C21" s="97"/>
      <c r="D21" s="97"/>
      <c r="E21" s="97"/>
      <c r="F21" s="31"/>
      <c r="G21" s="31"/>
      <c r="H21" s="32"/>
      <c r="I21" s="32"/>
      <c r="J21" s="32"/>
      <c r="K21" s="32"/>
      <c r="L21" s="32"/>
      <c r="M21" s="32"/>
      <c r="N21" s="33"/>
      <c r="O21" s="32"/>
    </row>
    <row r="22" spans="1:15" ht="15" customHeight="1" x14ac:dyDescent="0.2">
      <c r="A22" s="100" t="s">
        <v>38</v>
      </c>
      <c r="B22" s="100"/>
      <c r="C22" s="100"/>
      <c r="D22" s="100"/>
      <c r="E22" s="100"/>
      <c r="F22" s="100"/>
      <c r="G22" s="100"/>
      <c r="H22" s="113"/>
      <c r="I22" s="113"/>
      <c r="J22" s="113"/>
      <c r="K22" s="32"/>
      <c r="L22" s="32"/>
      <c r="M22" s="32"/>
      <c r="N22" s="33"/>
      <c r="O22" s="32"/>
    </row>
    <row r="23" spans="1:15" ht="15" customHeight="1" x14ac:dyDescent="0.2">
      <c r="A23" s="100" t="s">
        <v>39</v>
      </c>
      <c r="B23" s="100"/>
      <c r="C23" s="100"/>
      <c r="D23" s="100"/>
      <c r="E23" s="100"/>
      <c r="F23" s="100"/>
      <c r="G23" s="100"/>
      <c r="H23" s="113"/>
      <c r="I23" s="113"/>
      <c r="J23" s="113"/>
      <c r="K23" s="113"/>
      <c r="L23" s="113"/>
      <c r="M23" s="32"/>
      <c r="N23" s="33"/>
      <c r="O23" s="32"/>
    </row>
    <row r="24" spans="1:15" ht="15" customHeight="1" x14ac:dyDescent="0.2">
      <c r="A24" s="34" t="s">
        <v>40</v>
      </c>
      <c r="B24" s="34"/>
      <c r="C24" s="34"/>
      <c r="D24" s="34"/>
      <c r="E24" s="34"/>
      <c r="F24" s="34"/>
      <c r="G24" s="34"/>
      <c r="H24" s="35"/>
      <c r="I24" s="36"/>
      <c r="J24" s="32"/>
      <c r="K24" s="32"/>
      <c r="L24" s="32"/>
      <c r="M24" s="32"/>
      <c r="N24" s="33"/>
      <c r="O24" s="32"/>
    </row>
    <row r="25" spans="1:15" ht="15" customHeight="1" x14ac:dyDescent="0.2">
      <c r="A25" s="34"/>
      <c r="B25" s="34"/>
      <c r="C25" s="31"/>
      <c r="D25" s="31"/>
      <c r="E25" s="31"/>
      <c r="F25" s="34"/>
      <c r="G25" s="34"/>
      <c r="H25" s="35"/>
      <c r="I25" s="36"/>
      <c r="J25" s="32"/>
      <c r="K25" s="32"/>
      <c r="L25" s="32"/>
      <c r="M25" s="32"/>
      <c r="N25" s="33"/>
      <c r="O25" s="32"/>
    </row>
    <row r="26" spans="1:15" ht="15" customHeight="1" x14ac:dyDescent="0.2">
      <c r="A26" s="100" t="s">
        <v>104</v>
      </c>
      <c r="B26" s="100"/>
      <c r="C26" s="100"/>
      <c r="D26" s="100"/>
      <c r="E26" s="100"/>
      <c r="F26" s="100"/>
      <c r="G26" s="100"/>
      <c r="H26" s="113"/>
      <c r="I26" s="113"/>
      <c r="J26" s="113"/>
      <c r="K26" s="113"/>
      <c r="L26" s="32"/>
      <c r="M26" s="32"/>
      <c r="N26" s="33"/>
      <c r="O26" s="32"/>
    </row>
    <row r="27" spans="1:15" ht="15" customHeight="1" x14ac:dyDescent="0.2">
      <c r="A27" s="31"/>
      <c r="B27" s="31"/>
      <c r="C27" s="31"/>
      <c r="D27" s="31"/>
      <c r="E27" s="31"/>
      <c r="F27" s="31"/>
      <c r="G27" s="31"/>
      <c r="H27" s="32"/>
      <c r="I27" s="37"/>
      <c r="J27" s="32"/>
      <c r="K27" s="32"/>
      <c r="L27" s="32"/>
      <c r="M27" s="32"/>
      <c r="N27" s="33"/>
      <c r="O27" s="32"/>
    </row>
    <row r="28" spans="1:15" ht="15" customHeight="1" x14ac:dyDescent="0.2">
      <c r="A28" s="100" t="s">
        <v>41</v>
      </c>
      <c r="B28" s="100"/>
      <c r="C28" s="32"/>
      <c r="D28" s="32"/>
      <c r="E28" s="32"/>
      <c r="F28" s="31"/>
      <c r="G28" s="31"/>
      <c r="H28" s="32"/>
      <c r="I28" s="37"/>
      <c r="J28" s="32"/>
      <c r="K28" s="32"/>
      <c r="L28" s="32"/>
      <c r="M28" s="32" t="s">
        <v>42</v>
      </c>
      <c r="N28" s="31"/>
      <c r="O28" s="42"/>
    </row>
    <row r="29" spans="1:15" ht="15" customHeight="1" x14ac:dyDescent="0.2">
      <c r="A29" s="100" t="s">
        <v>43</v>
      </c>
      <c r="B29" s="100"/>
      <c r="C29" s="32"/>
      <c r="D29" s="32"/>
      <c r="E29" s="32"/>
      <c r="F29" s="31"/>
      <c r="G29" s="31"/>
      <c r="H29" s="32"/>
      <c r="I29" s="37"/>
      <c r="J29" s="38"/>
      <c r="K29" s="38"/>
      <c r="L29" s="38"/>
      <c r="M29" s="38" t="s">
        <v>43</v>
      </c>
      <c r="N29" s="38"/>
      <c r="O29" s="38"/>
    </row>
    <row r="30" spans="1:15" ht="15" customHeight="1" x14ac:dyDescent="0.2">
      <c r="A30" s="39"/>
      <c r="B30" s="32"/>
      <c r="C30" s="40"/>
      <c r="D30" s="40"/>
      <c r="E30" s="40"/>
      <c r="F30" s="32"/>
      <c r="G30" s="32"/>
      <c r="H30" s="32"/>
      <c r="I30" s="37"/>
      <c r="J30" s="38"/>
      <c r="K30" s="38"/>
      <c r="L30" s="38"/>
      <c r="M30" s="38"/>
      <c r="N30" s="38"/>
      <c r="O30" s="38"/>
    </row>
    <row r="31" spans="1:15" ht="15" customHeight="1" x14ac:dyDescent="0.2">
      <c r="A31" s="39"/>
      <c r="B31" s="59"/>
      <c r="F31" s="32"/>
      <c r="G31" s="32"/>
      <c r="H31" s="32"/>
      <c r="I31" s="37"/>
      <c r="J31" s="32"/>
      <c r="K31" s="32"/>
      <c r="L31" s="32"/>
      <c r="M31" s="32"/>
      <c r="N31" s="33"/>
      <c r="O31" s="32"/>
    </row>
    <row r="32" spans="1:15" ht="18.95" customHeight="1" x14ac:dyDescent="0.2">
      <c r="A32" s="40"/>
      <c r="B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  <row r="33" ht="18.95" customHeight="1" x14ac:dyDescent="0.2"/>
  </sheetData>
  <mergeCells count="17">
    <mergeCell ref="A3:F3"/>
    <mergeCell ref="H3:J3"/>
    <mergeCell ref="M3:O3"/>
    <mergeCell ref="H1:J1"/>
    <mergeCell ref="A2:F2"/>
    <mergeCell ref="H2:L2"/>
    <mergeCell ref="M2:O2"/>
    <mergeCell ref="A29:B29"/>
    <mergeCell ref="A4:F4"/>
    <mergeCell ref="H4:J4"/>
    <mergeCell ref="M4:O4"/>
    <mergeCell ref="A6:O6"/>
    <mergeCell ref="B19:M19"/>
    <mergeCell ref="A22:J22"/>
    <mergeCell ref="A23:L23"/>
    <mergeCell ref="A26:K26"/>
    <mergeCell ref="A28:B28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3"/>
  <sheetViews>
    <sheetView topLeftCell="A3" zoomScale="89" zoomScaleNormal="89" workbookViewId="0">
      <selection activeCell="J10" sqref="J10"/>
    </sheetView>
  </sheetViews>
  <sheetFormatPr defaultRowHeight="15" x14ac:dyDescent="0.25"/>
  <cols>
    <col min="1" max="1" width="3.28515625" customWidth="1"/>
    <col min="2" max="2" width="52.5703125" customWidth="1"/>
    <col min="3" max="3" width="15.28515625" style="2" customWidth="1"/>
    <col min="4" max="4" width="14.7109375" style="2" customWidth="1"/>
    <col min="5" max="5" width="13.85546875" style="2" customWidth="1"/>
    <col min="6" max="6" width="10.7109375" customWidth="1"/>
    <col min="15" max="15" width="10.42578125" customWidth="1"/>
    <col min="18" max="18" width="14.28515625" style="2" customWidth="1"/>
    <col min="19" max="19" width="12.5703125" style="2" bestFit="1" customWidth="1"/>
    <col min="20" max="20" width="7.85546875" style="2" bestFit="1" customWidth="1"/>
    <col min="21" max="21" width="10.85546875" style="2" bestFit="1" customWidth="1"/>
    <col min="22" max="22" width="11.28515625" style="2" bestFit="1" customWidth="1"/>
  </cols>
  <sheetData>
    <row r="1" spans="1:22" ht="15.75" thickBot="1" x14ac:dyDescent="0.3">
      <c r="A1" s="1" t="s">
        <v>0</v>
      </c>
      <c r="B1" s="2"/>
      <c r="F1" s="2"/>
      <c r="G1" s="2"/>
      <c r="H1" s="107"/>
      <c r="I1" s="107"/>
      <c r="J1" s="107"/>
      <c r="K1" s="3"/>
      <c r="L1" s="2"/>
      <c r="M1" s="3" t="s">
        <v>1</v>
      </c>
      <c r="N1" s="3"/>
      <c r="O1" s="4" t="s">
        <v>2</v>
      </c>
      <c r="P1" s="2"/>
      <c r="R1"/>
      <c r="S1"/>
      <c r="T1"/>
      <c r="U1"/>
      <c r="V1"/>
    </row>
    <row r="2" spans="1:22" x14ac:dyDescent="0.25">
      <c r="A2" s="101" t="s">
        <v>3</v>
      </c>
      <c r="B2" s="101"/>
      <c r="C2" s="101"/>
      <c r="D2" s="101"/>
      <c r="E2" s="101"/>
      <c r="F2" s="102"/>
      <c r="G2" s="5"/>
      <c r="H2" s="102"/>
      <c r="I2" s="102"/>
      <c r="J2" s="102"/>
      <c r="K2" s="102"/>
      <c r="L2" s="102"/>
      <c r="M2" s="102" t="s">
        <v>4</v>
      </c>
      <c r="N2" s="102"/>
      <c r="O2" s="102"/>
      <c r="P2" s="2"/>
      <c r="R2"/>
      <c r="S2"/>
      <c r="T2"/>
      <c r="U2"/>
      <c r="V2"/>
    </row>
    <row r="3" spans="1:22" x14ac:dyDescent="0.25">
      <c r="A3" s="101" t="s">
        <v>5</v>
      </c>
      <c r="B3" s="101"/>
      <c r="C3" s="101"/>
      <c r="D3" s="101"/>
      <c r="E3" s="101"/>
      <c r="F3" s="102"/>
      <c r="G3" s="5"/>
      <c r="H3" s="102"/>
      <c r="I3" s="102"/>
      <c r="J3" s="102"/>
      <c r="K3" s="2"/>
      <c r="L3" s="2"/>
      <c r="M3" s="102" t="s">
        <v>44</v>
      </c>
      <c r="N3" s="102"/>
      <c r="O3" s="102"/>
      <c r="P3" s="2"/>
      <c r="R3"/>
      <c r="S3"/>
      <c r="T3"/>
      <c r="U3"/>
      <c r="V3"/>
    </row>
    <row r="4" spans="1:22" x14ac:dyDescent="0.25">
      <c r="A4" s="101" t="s">
        <v>6</v>
      </c>
      <c r="B4" s="101"/>
      <c r="C4" s="101"/>
      <c r="D4" s="101"/>
      <c r="E4" s="101"/>
      <c r="F4" s="101"/>
      <c r="G4" s="5"/>
      <c r="H4" s="102"/>
      <c r="I4" s="102"/>
      <c r="J4" s="102"/>
      <c r="K4" s="2"/>
      <c r="L4" s="2"/>
      <c r="M4" s="102" t="s">
        <v>7</v>
      </c>
      <c r="N4" s="102"/>
      <c r="O4" s="102"/>
      <c r="P4" s="2"/>
      <c r="R4"/>
      <c r="S4"/>
      <c r="T4"/>
      <c r="U4"/>
      <c r="V4"/>
    </row>
    <row r="5" spans="1:22" x14ac:dyDescent="0.25">
      <c r="A5" s="6"/>
      <c r="B5" s="2"/>
      <c r="F5" s="2"/>
      <c r="G5" s="2"/>
      <c r="H5" s="2"/>
      <c r="I5" s="2"/>
      <c r="J5" s="2"/>
      <c r="K5" s="2"/>
      <c r="L5" s="2"/>
      <c r="M5" s="2"/>
      <c r="N5" s="7"/>
      <c r="O5" s="2"/>
      <c r="P5" s="2"/>
      <c r="R5"/>
      <c r="S5"/>
      <c r="T5"/>
      <c r="U5"/>
      <c r="V5"/>
    </row>
    <row r="6" spans="1:22" ht="15.75" x14ac:dyDescent="0.25">
      <c r="A6" s="103" t="s">
        <v>51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2"/>
      <c r="R6"/>
      <c r="S6"/>
      <c r="T6"/>
      <c r="U6"/>
      <c r="V6"/>
    </row>
    <row r="7" spans="1:22" ht="15.75" x14ac:dyDescent="0.25">
      <c r="A7" s="74" t="s">
        <v>76</v>
      </c>
      <c r="B7" s="74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2"/>
      <c r="R7"/>
      <c r="S7"/>
      <c r="T7"/>
      <c r="U7"/>
      <c r="V7"/>
    </row>
    <row r="8" spans="1:22" ht="60" customHeight="1" x14ac:dyDescent="0.25">
      <c r="A8" s="10" t="s">
        <v>8</v>
      </c>
      <c r="B8" s="10" t="s">
        <v>9</v>
      </c>
      <c r="C8" s="11" t="s">
        <v>63</v>
      </c>
      <c r="D8" s="11" t="s">
        <v>64</v>
      </c>
      <c r="E8" s="11" t="s">
        <v>65</v>
      </c>
      <c r="F8" s="11" t="s">
        <v>10</v>
      </c>
      <c r="G8" s="11" t="s">
        <v>11</v>
      </c>
      <c r="H8" s="11" t="s">
        <v>12</v>
      </c>
      <c r="I8" s="12" t="s">
        <v>13</v>
      </c>
      <c r="J8" s="13" t="s">
        <v>14</v>
      </c>
      <c r="K8" s="13" t="s">
        <v>15</v>
      </c>
      <c r="L8" s="14" t="s">
        <v>16</v>
      </c>
      <c r="M8" s="14" t="s">
        <v>17</v>
      </c>
      <c r="N8" s="14" t="s">
        <v>18</v>
      </c>
      <c r="O8" s="14" t="s">
        <v>19</v>
      </c>
      <c r="P8" s="2"/>
      <c r="R8"/>
      <c r="S8"/>
      <c r="T8"/>
      <c r="U8"/>
      <c r="V8"/>
    </row>
    <row r="9" spans="1:22" ht="22.5" customHeight="1" x14ac:dyDescent="0.25">
      <c r="A9" s="15"/>
      <c r="B9" s="16"/>
      <c r="C9" s="16"/>
      <c r="D9" s="16"/>
      <c r="E9" s="16"/>
      <c r="F9" s="15"/>
      <c r="G9" s="15"/>
      <c r="H9" s="17"/>
      <c r="I9" s="18">
        <v>1</v>
      </c>
      <c r="J9" s="18">
        <v>2</v>
      </c>
      <c r="K9" s="18" t="s">
        <v>20</v>
      </c>
      <c r="L9" s="18">
        <v>4</v>
      </c>
      <c r="M9" s="18" t="s">
        <v>21</v>
      </c>
      <c r="N9" s="18" t="s">
        <v>22</v>
      </c>
      <c r="O9" s="18" t="s">
        <v>57</v>
      </c>
      <c r="P9" s="2"/>
      <c r="R9"/>
      <c r="S9"/>
      <c r="T9"/>
      <c r="U9"/>
      <c r="V9"/>
    </row>
    <row r="10" spans="1:22" ht="43.5" customHeight="1" x14ac:dyDescent="0.25">
      <c r="A10" s="19" t="s">
        <v>23</v>
      </c>
      <c r="B10" s="75" t="s">
        <v>105</v>
      </c>
      <c r="C10" s="60" t="s">
        <v>66</v>
      </c>
      <c r="D10" s="60" t="s">
        <v>66</v>
      </c>
      <c r="E10" s="60" t="s">
        <v>66</v>
      </c>
      <c r="F10" s="62"/>
      <c r="G10" s="63"/>
      <c r="H10" s="64" t="s">
        <v>24</v>
      </c>
      <c r="I10" s="65">
        <v>300</v>
      </c>
      <c r="J10" s="66"/>
      <c r="K10" s="76">
        <f t="shared" ref="K10:K15" si="0">I10*J10</f>
        <v>0</v>
      </c>
      <c r="L10" s="26"/>
      <c r="M10" s="25">
        <f t="shared" ref="M10:M15" si="1">K10*L10</f>
        <v>0</v>
      </c>
      <c r="N10" s="27">
        <f t="shared" ref="N10:N15" si="2">K10-M10</f>
        <v>0</v>
      </c>
      <c r="O10" s="48">
        <f>N10*1.095</f>
        <v>0</v>
      </c>
      <c r="P10" s="2"/>
      <c r="R10"/>
      <c r="S10"/>
      <c r="T10"/>
      <c r="U10"/>
      <c r="V10"/>
    </row>
    <row r="11" spans="1:22" ht="43.5" customHeight="1" x14ac:dyDescent="0.25">
      <c r="A11" s="19" t="s">
        <v>25</v>
      </c>
      <c r="B11" s="75" t="s">
        <v>106</v>
      </c>
      <c r="C11" s="60" t="s">
        <v>66</v>
      </c>
      <c r="D11" s="60" t="s">
        <v>66</v>
      </c>
      <c r="E11" s="60" t="s">
        <v>66</v>
      </c>
      <c r="F11" s="62"/>
      <c r="G11" s="63"/>
      <c r="H11" s="64" t="s">
        <v>24</v>
      </c>
      <c r="I11" s="67">
        <v>800</v>
      </c>
      <c r="J11" s="66"/>
      <c r="K11" s="76">
        <f t="shared" si="0"/>
        <v>0</v>
      </c>
      <c r="L11" s="26"/>
      <c r="M11" s="25">
        <f t="shared" si="1"/>
        <v>0</v>
      </c>
      <c r="N11" s="27">
        <f t="shared" si="2"/>
        <v>0</v>
      </c>
      <c r="O11" s="48">
        <f t="shared" ref="O11:O15" si="3">N11*1.095</f>
        <v>0</v>
      </c>
      <c r="P11" s="2"/>
      <c r="R11"/>
      <c r="S11"/>
      <c r="T11"/>
      <c r="U11"/>
      <c r="V11"/>
    </row>
    <row r="12" spans="1:22" ht="44.25" customHeight="1" x14ac:dyDescent="0.25">
      <c r="A12" s="19" t="s">
        <v>26</v>
      </c>
      <c r="B12" s="75" t="s">
        <v>107</v>
      </c>
      <c r="C12" s="60" t="s">
        <v>66</v>
      </c>
      <c r="D12" s="60" t="s">
        <v>66</v>
      </c>
      <c r="E12" s="60" t="s">
        <v>66</v>
      </c>
      <c r="F12" s="62"/>
      <c r="G12" s="63"/>
      <c r="H12" s="64" t="s">
        <v>24</v>
      </c>
      <c r="I12" s="67">
        <v>450</v>
      </c>
      <c r="J12" s="66"/>
      <c r="K12" s="76">
        <f t="shared" si="0"/>
        <v>0</v>
      </c>
      <c r="L12" s="26"/>
      <c r="M12" s="25">
        <f t="shared" si="1"/>
        <v>0</v>
      </c>
      <c r="N12" s="27">
        <f t="shared" si="2"/>
        <v>0</v>
      </c>
      <c r="O12" s="48">
        <f t="shared" si="3"/>
        <v>0</v>
      </c>
      <c r="P12" s="2"/>
      <c r="R12"/>
      <c r="S12"/>
      <c r="T12"/>
      <c r="U12"/>
      <c r="V12"/>
    </row>
    <row r="13" spans="1:22" ht="30" customHeight="1" x14ac:dyDescent="0.25">
      <c r="A13" s="19" t="s">
        <v>27</v>
      </c>
      <c r="B13" s="61" t="s">
        <v>108</v>
      </c>
      <c r="C13" s="60" t="s">
        <v>66</v>
      </c>
      <c r="D13" s="60" t="s">
        <v>66</v>
      </c>
      <c r="E13" s="60" t="s">
        <v>66</v>
      </c>
      <c r="F13" s="62"/>
      <c r="G13" s="63"/>
      <c r="H13" s="64" t="s">
        <v>24</v>
      </c>
      <c r="I13" s="67">
        <v>30</v>
      </c>
      <c r="J13" s="66"/>
      <c r="K13" s="76">
        <f t="shared" si="0"/>
        <v>0</v>
      </c>
      <c r="L13" s="26"/>
      <c r="M13" s="25">
        <f t="shared" si="1"/>
        <v>0</v>
      </c>
      <c r="N13" s="27">
        <f t="shared" si="2"/>
        <v>0</v>
      </c>
      <c r="O13" s="48">
        <f t="shared" si="3"/>
        <v>0</v>
      </c>
      <c r="P13" s="2"/>
      <c r="R13"/>
      <c r="S13"/>
      <c r="T13"/>
      <c r="U13"/>
      <c r="V13"/>
    </row>
    <row r="14" spans="1:22" ht="41.25" customHeight="1" x14ac:dyDescent="0.25">
      <c r="A14" s="19" t="s">
        <v>28</v>
      </c>
      <c r="B14" s="61" t="s">
        <v>109</v>
      </c>
      <c r="C14" s="60" t="s">
        <v>66</v>
      </c>
      <c r="D14" s="60" t="s">
        <v>66</v>
      </c>
      <c r="E14" s="60" t="s">
        <v>66</v>
      </c>
      <c r="F14" s="62"/>
      <c r="G14" s="63"/>
      <c r="H14" s="64" t="s">
        <v>24</v>
      </c>
      <c r="I14" s="67">
        <v>20</v>
      </c>
      <c r="J14" s="66"/>
      <c r="K14" s="76">
        <f t="shared" si="0"/>
        <v>0</v>
      </c>
      <c r="L14" s="26"/>
      <c r="M14" s="25">
        <f t="shared" si="1"/>
        <v>0</v>
      </c>
      <c r="N14" s="27">
        <f t="shared" si="2"/>
        <v>0</v>
      </c>
      <c r="O14" s="48">
        <f t="shared" si="3"/>
        <v>0</v>
      </c>
      <c r="P14" s="2"/>
      <c r="R14"/>
      <c r="S14"/>
      <c r="T14"/>
      <c r="U14"/>
      <c r="V14"/>
    </row>
    <row r="15" spans="1:22" ht="45" customHeight="1" x14ac:dyDescent="0.25">
      <c r="A15" s="19" t="s">
        <v>29</v>
      </c>
      <c r="B15" s="61" t="s">
        <v>110</v>
      </c>
      <c r="C15" s="60" t="s">
        <v>66</v>
      </c>
      <c r="D15" s="60" t="s">
        <v>66</v>
      </c>
      <c r="E15" s="60" t="s">
        <v>66</v>
      </c>
      <c r="F15" s="62"/>
      <c r="G15" s="63"/>
      <c r="H15" s="64" t="s">
        <v>24</v>
      </c>
      <c r="I15" s="67">
        <v>20</v>
      </c>
      <c r="J15" s="66"/>
      <c r="K15" s="76">
        <f t="shared" si="0"/>
        <v>0</v>
      </c>
      <c r="L15" s="26"/>
      <c r="M15" s="25">
        <f t="shared" si="1"/>
        <v>0</v>
      </c>
      <c r="N15" s="27">
        <f t="shared" si="2"/>
        <v>0</v>
      </c>
      <c r="O15" s="48">
        <f t="shared" si="3"/>
        <v>0</v>
      </c>
      <c r="P15" s="2"/>
      <c r="R15"/>
      <c r="S15"/>
      <c r="T15"/>
      <c r="U15"/>
      <c r="V15"/>
    </row>
    <row r="16" spans="1:22" ht="36.75" customHeight="1" x14ac:dyDescent="0.25">
      <c r="A16" s="19" t="s">
        <v>30</v>
      </c>
      <c r="B16" s="61" t="s">
        <v>111</v>
      </c>
      <c r="C16" s="60" t="s">
        <v>66</v>
      </c>
      <c r="D16" s="60" t="s">
        <v>66</v>
      </c>
      <c r="E16" s="60" t="s">
        <v>66</v>
      </c>
      <c r="F16" s="62"/>
      <c r="G16" s="63"/>
      <c r="H16" s="64" t="s">
        <v>24</v>
      </c>
      <c r="I16" s="67">
        <v>150</v>
      </c>
      <c r="J16" s="66"/>
      <c r="K16" s="76">
        <f t="shared" ref="K16" si="4">I16*J16</f>
        <v>0</v>
      </c>
      <c r="L16" s="26"/>
      <c r="M16" s="25">
        <f t="shared" ref="M16" si="5">K16*L16</f>
        <v>0</v>
      </c>
      <c r="N16" s="27">
        <f t="shared" ref="N16" si="6">K16-M16</f>
        <v>0</v>
      </c>
      <c r="O16" s="55">
        <f t="shared" ref="O16" si="7">N16*1.095</f>
        <v>0</v>
      </c>
      <c r="P16" s="2"/>
      <c r="R16"/>
      <c r="S16"/>
      <c r="T16"/>
      <c r="U16"/>
      <c r="V16"/>
    </row>
    <row r="17" spans="1:22" ht="36.75" customHeight="1" x14ac:dyDescent="0.25">
      <c r="A17" s="19" t="s">
        <v>31</v>
      </c>
      <c r="B17" s="61" t="s">
        <v>112</v>
      </c>
      <c r="C17" s="60" t="s">
        <v>66</v>
      </c>
      <c r="D17" s="60" t="s">
        <v>66</v>
      </c>
      <c r="E17" s="60" t="s">
        <v>66</v>
      </c>
      <c r="F17" s="62"/>
      <c r="G17" s="63"/>
      <c r="H17" s="64" t="s">
        <v>24</v>
      </c>
      <c r="I17" s="67">
        <v>120</v>
      </c>
      <c r="J17" s="66"/>
      <c r="K17" s="76">
        <f t="shared" ref="K17" si="8">I17*J17</f>
        <v>0</v>
      </c>
      <c r="L17" s="26"/>
      <c r="M17" s="25">
        <f t="shared" ref="M17" si="9">K17*L17</f>
        <v>0</v>
      </c>
      <c r="N17" s="27">
        <f t="shared" ref="N17" si="10">K17-M17</f>
        <v>0</v>
      </c>
      <c r="O17" s="55">
        <f t="shared" ref="O17" si="11">N17*1.095</f>
        <v>0</v>
      </c>
      <c r="P17" s="2"/>
      <c r="R17"/>
      <c r="S17"/>
      <c r="T17"/>
      <c r="U17"/>
      <c r="V17"/>
    </row>
    <row r="18" spans="1:22" ht="36.75" customHeight="1" x14ac:dyDescent="0.25">
      <c r="A18" s="19" t="s">
        <v>32</v>
      </c>
      <c r="B18" s="61" t="s">
        <v>113</v>
      </c>
      <c r="C18" s="60" t="s">
        <v>66</v>
      </c>
      <c r="D18" s="60" t="s">
        <v>66</v>
      </c>
      <c r="E18" s="60" t="s">
        <v>66</v>
      </c>
      <c r="F18" s="62"/>
      <c r="G18" s="63"/>
      <c r="H18" s="64" t="s">
        <v>24</v>
      </c>
      <c r="I18" s="67">
        <v>250</v>
      </c>
      <c r="J18" s="66"/>
      <c r="K18" s="76">
        <f t="shared" ref="K18" si="12">I18*J18</f>
        <v>0</v>
      </c>
      <c r="L18" s="26"/>
      <c r="M18" s="25">
        <f t="shared" ref="M18" si="13">K18*L18</f>
        <v>0</v>
      </c>
      <c r="N18" s="27">
        <f t="shared" ref="N18" si="14">K18-M18</f>
        <v>0</v>
      </c>
      <c r="O18" s="55">
        <f t="shared" ref="O18" si="15">N18*1.095</f>
        <v>0</v>
      </c>
      <c r="P18" s="2"/>
      <c r="R18"/>
      <c r="S18"/>
      <c r="T18"/>
      <c r="U18"/>
      <c r="V18"/>
    </row>
    <row r="19" spans="1:22" ht="36.75" customHeight="1" thickBot="1" x14ac:dyDescent="0.3">
      <c r="A19" s="19" t="s">
        <v>33</v>
      </c>
      <c r="B19" s="61" t="s">
        <v>114</v>
      </c>
      <c r="C19" s="60" t="s">
        <v>66</v>
      </c>
      <c r="D19" s="60" t="s">
        <v>66</v>
      </c>
      <c r="E19" s="60" t="s">
        <v>66</v>
      </c>
      <c r="F19" s="62"/>
      <c r="G19" s="63"/>
      <c r="H19" s="64" t="s">
        <v>24</v>
      </c>
      <c r="I19" s="67">
        <v>15</v>
      </c>
      <c r="J19" s="66"/>
      <c r="K19" s="76">
        <f t="shared" ref="K19" si="16">I19*J19</f>
        <v>0</v>
      </c>
      <c r="L19" s="26"/>
      <c r="M19" s="25">
        <f t="shared" ref="M19" si="17">K19*L19</f>
        <v>0</v>
      </c>
      <c r="N19" s="27">
        <f t="shared" ref="N19" si="18">K19-M19</f>
        <v>0</v>
      </c>
      <c r="O19" s="55">
        <f t="shared" ref="O19" si="19">N19*1.095</f>
        <v>0</v>
      </c>
      <c r="P19" s="2"/>
      <c r="R19"/>
      <c r="S19"/>
      <c r="T19"/>
      <c r="U19"/>
      <c r="V19"/>
    </row>
    <row r="20" spans="1:22" ht="15.75" thickBot="1" x14ac:dyDescent="0.3">
      <c r="A20" s="29"/>
      <c r="B20" s="104" t="s">
        <v>37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6"/>
      <c r="N20" s="30">
        <f>SUM(N10:N19)</f>
        <v>0</v>
      </c>
      <c r="O20" s="30">
        <f>SUM(O10:O19)</f>
        <v>0</v>
      </c>
      <c r="P20" s="2"/>
      <c r="R20"/>
      <c r="S20"/>
      <c r="T20"/>
      <c r="U20"/>
      <c r="V20"/>
    </row>
    <row r="21" spans="1:22" x14ac:dyDescent="0.25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6"/>
      <c r="O21" s="86"/>
      <c r="P21" s="2"/>
      <c r="R21"/>
      <c r="S21"/>
      <c r="T21"/>
      <c r="U21"/>
      <c r="V21"/>
    </row>
    <row r="22" spans="1:22" x14ac:dyDescent="0.25">
      <c r="A22" s="31" t="s">
        <v>146</v>
      </c>
      <c r="B22" s="31"/>
      <c r="C22" s="31"/>
      <c r="D22" s="31"/>
      <c r="E22" s="31"/>
      <c r="F22" s="31"/>
      <c r="G22" s="31"/>
      <c r="H22" s="32"/>
      <c r="I22" s="32"/>
      <c r="J22" s="32"/>
      <c r="K22" s="32"/>
      <c r="L22" s="32"/>
      <c r="M22" s="32"/>
      <c r="N22" s="33"/>
      <c r="O22" s="32"/>
      <c r="P22" s="2"/>
    </row>
    <row r="23" spans="1:22" x14ac:dyDescent="0.25">
      <c r="A23" s="100" t="s">
        <v>38</v>
      </c>
      <c r="B23" s="100"/>
      <c r="C23" s="100"/>
      <c r="D23" s="100"/>
      <c r="E23" s="100"/>
      <c r="F23" s="100"/>
      <c r="G23" s="100"/>
      <c r="H23" s="100"/>
      <c r="I23" s="100"/>
      <c r="J23" s="100"/>
      <c r="K23" s="32"/>
      <c r="L23" s="32"/>
      <c r="M23" s="32"/>
      <c r="N23" s="33"/>
      <c r="O23" s="32"/>
      <c r="P23" s="2"/>
    </row>
    <row r="24" spans="1:22" x14ac:dyDescent="0.25">
      <c r="A24" s="100" t="s">
        <v>39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32"/>
      <c r="N24" s="33"/>
      <c r="O24" s="32"/>
      <c r="P24" s="2"/>
    </row>
    <row r="25" spans="1:22" x14ac:dyDescent="0.25">
      <c r="A25" s="34" t="s">
        <v>40</v>
      </c>
      <c r="B25" s="34"/>
      <c r="C25" s="78"/>
      <c r="D25" s="78"/>
      <c r="E25" s="78"/>
      <c r="F25" s="34"/>
      <c r="G25" s="34"/>
      <c r="H25" s="35"/>
      <c r="I25" s="36"/>
      <c r="J25" s="32"/>
      <c r="K25" s="32"/>
      <c r="L25" s="32"/>
      <c r="M25" s="32"/>
      <c r="N25" s="33"/>
      <c r="O25" s="32"/>
      <c r="P25" s="2"/>
    </row>
    <row r="26" spans="1:22" x14ac:dyDescent="0.25">
      <c r="A26" s="34"/>
      <c r="B26" s="34"/>
      <c r="C26" s="78"/>
      <c r="D26" s="78"/>
      <c r="E26" s="78"/>
      <c r="F26" s="34"/>
      <c r="G26" s="34"/>
      <c r="H26" s="35"/>
      <c r="I26" s="36"/>
      <c r="J26" s="32"/>
      <c r="K26" s="32"/>
      <c r="L26" s="32"/>
      <c r="M26" s="32"/>
      <c r="N26" s="33"/>
      <c r="O26" s="32"/>
      <c r="P26" s="2"/>
    </row>
    <row r="27" spans="1:22" x14ac:dyDescent="0.25">
      <c r="A27" s="100" t="s">
        <v>104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32"/>
      <c r="M27" s="32"/>
      <c r="N27" s="33"/>
      <c r="O27" s="32"/>
      <c r="P27" s="2"/>
    </row>
    <row r="28" spans="1:22" x14ac:dyDescent="0.25">
      <c r="A28" s="100" t="s">
        <v>41</v>
      </c>
      <c r="B28" s="100"/>
      <c r="C28" s="78"/>
      <c r="D28" s="78"/>
      <c r="E28" s="78"/>
      <c r="F28" s="31"/>
      <c r="G28" s="31"/>
      <c r="H28" s="32"/>
      <c r="I28" s="37"/>
      <c r="J28" s="32"/>
      <c r="K28" s="32"/>
      <c r="L28" s="32"/>
      <c r="M28" s="32" t="s">
        <v>42</v>
      </c>
      <c r="N28" s="31"/>
      <c r="O28" s="42"/>
      <c r="P28" s="2"/>
    </row>
    <row r="29" spans="1:22" x14ac:dyDescent="0.25">
      <c r="A29" s="100" t="s">
        <v>43</v>
      </c>
      <c r="B29" s="100"/>
      <c r="C29" s="31"/>
      <c r="D29" s="31"/>
      <c r="E29" s="31"/>
      <c r="F29" s="31"/>
      <c r="G29" s="31"/>
      <c r="H29" s="32"/>
      <c r="I29" s="37"/>
      <c r="J29" s="38"/>
      <c r="K29" s="38"/>
      <c r="L29" s="38"/>
      <c r="M29" s="38" t="s">
        <v>43</v>
      </c>
      <c r="N29" s="38"/>
      <c r="O29" s="38"/>
      <c r="P29" s="2"/>
    </row>
    <row r="30" spans="1:22" x14ac:dyDescent="0.25">
      <c r="A30" s="39"/>
      <c r="B30" s="32"/>
      <c r="C30" s="40"/>
      <c r="D30" s="40"/>
      <c r="E30" s="40"/>
      <c r="F30" s="32"/>
      <c r="G30" s="32"/>
      <c r="H30" s="32"/>
      <c r="I30" s="37"/>
      <c r="J30" s="38"/>
      <c r="K30" s="38"/>
      <c r="L30" s="38"/>
      <c r="M30" s="38"/>
      <c r="N30" s="38"/>
      <c r="O30" s="38"/>
      <c r="P30" s="2"/>
    </row>
    <row r="31" spans="1:22" x14ac:dyDescent="0.25">
      <c r="A31" s="39"/>
      <c r="B31" s="32"/>
      <c r="F31" s="32"/>
      <c r="G31" s="32"/>
      <c r="H31" s="32"/>
      <c r="I31" s="37"/>
      <c r="J31" s="32"/>
      <c r="K31" s="32"/>
      <c r="L31" s="32"/>
      <c r="M31" s="32"/>
      <c r="N31" s="33"/>
      <c r="O31" s="32"/>
      <c r="P31" s="2"/>
    </row>
    <row r="32" spans="1:22" x14ac:dyDescent="0.25">
      <c r="A32" s="40"/>
      <c r="B32" s="40"/>
      <c r="C32" s="58"/>
      <c r="D32" s="58"/>
      <c r="E32" s="58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2"/>
    </row>
    <row r="33" spans="1:16" x14ac:dyDescent="0.25">
      <c r="A33" s="2"/>
      <c r="B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25">
      <c r="A34" s="2"/>
      <c r="B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6" x14ac:dyDescent="0.25">
      <c r="A35" s="2"/>
      <c r="B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6" x14ac:dyDescent="0.25">
      <c r="A36" s="2"/>
      <c r="B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6" x14ac:dyDescent="0.25">
      <c r="A37" s="2"/>
      <c r="B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x14ac:dyDescent="0.25">
      <c r="A38" s="2"/>
      <c r="B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6" x14ac:dyDescent="0.25">
      <c r="A39" s="2"/>
      <c r="B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6" x14ac:dyDescent="0.25">
      <c r="A40" s="2"/>
      <c r="B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6" x14ac:dyDescent="0.25">
      <c r="A41" s="2"/>
      <c r="B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x14ac:dyDescent="0.25">
      <c r="A42" s="2"/>
      <c r="B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x14ac:dyDescent="0.25">
      <c r="A43" s="2"/>
      <c r="B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</sheetData>
  <mergeCells count="17">
    <mergeCell ref="M2:O2"/>
    <mergeCell ref="A24:L24"/>
    <mergeCell ref="A3:F3"/>
    <mergeCell ref="H3:J3"/>
    <mergeCell ref="M3:O3"/>
    <mergeCell ref="B20:M20"/>
    <mergeCell ref="A4:F4"/>
    <mergeCell ref="H4:J4"/>
    <mergeCell ref="M4:O4"/>
    <mergeCell ref="A6:O6"/>
    <mergeCell ref="A27:K27"/>
    <mergeCell ref="A28:B28"/>
    <mergeCell ref="A29:B29"/>
    <mergeCell ref="A23:J23"/>
    <mergeCell ref="H1:J1"/>
    <mergeCell ref="A2:F2"/>
    <mergeCell ref="H2:L2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7"/>
  <sheetViews>
    <sheetView tabSelected="1" zoomScale="95" zoomScaleNormal="95" workbookViewId="0">
      <selection activeCell="J10" sqref="J10"/>
    </sheetView>
  </sheetViews>
  <sheetFormatPr defaultRowHeight="12.75" x14ac:dyDescent="0.2"/>
  <cols>
    <col min="1" max="1" width="3.7109375" style="2" customWidth="1"/>
    <col min="2" max="2" width="54" style="2" customWidth="1"/>
    <col min="3" max="3" width="15.42578125" style="2" customWidth="1"/>
    <col min="4" max="4" width="14.28515625" style="2" customWidth="1"/>
    <col min="5" max="5" width="14" style="2" customWidth="1"/>
    <col min="6" max="6" width="17.42578125" style="2" customWidth="1"/>
    <col min="7" max="7" width="10.5703125" style="2" customWidth="1"/>
    <col min="8" max="8" width="9.42578125" style="2" customWidth="1"/>
    <col min="9" max="10" width="8.42578125" style="2" customWidth="1"/>
    <col min="11" max="11" width="9.140625" style="2"/>
    <col min="12" max="12" width="7.42578125" style="2" customWidth="1"/>
    <col min="13" max="13" width="9.140625" style="2"/>
    <col min="14" max="14" width="10.140625" style="2" customWidth="1"/>
    <col min="15" max="15" width="10.7109375" style="2" customWidth="1"/>
    <col min="16" max="18" width="9.140625" style="2"/>
    <col min="19" max="19" width="62.42578125" style="2" bestFit="1" customWidth="1"/>
    <col min="20" max="20" width="12.5703125" style="2" bestFit="1" customWidth="1"/>
    <col min="21" max="21" width="7.85546875" style="2" bestFit="1" customWidth="1"/>
    <col min="22" max="22" width="10.85546875" style="2" bestFit="1" customWidth="1"/>
    <col min="23" max="23" width="11.28515625" style="2" bestFit="1" customWidth="1"/>
    <col min="24" max="16384" width="9.140625" style="2"/>
  </cols>
  <sheetData>
    <row r="1" spans="1:15" ht="15" customHeight="1" thickBot="1" x14ac:dyDescent="0.25">
      <c r="A1" s="1" t="s">
        <v>0</v>
      </c>
      <c r="H1" s="107"/>
      <c r="I1" s="107"/>
      <c r="J1" s="107"/>
      <c r="K1" s="3" t="s">
        <v>1</v>
      </c>
      <c r="M1" s="3"/>
      <c r="N1" s="3"/>
      <c r="O1" s="99" t="s">
        <v>2</v>
      </c>
    </row>
    <row r="2" spans="1:15" ht="15" customHeight="1" x14ac:dyDescent="0.2">
      <c r="A2" s="101" t="s">
        <v>3</v>
      </c>
      <c r="B2" s="101"/>
      <c r="C2" s="101"/>
      <c r="D2" s="101"/>
      <c r="E2" s="101"/>
      <c r="F2" s="102"/>
      <c r="G2" s="5"/>
      <c r="K2" s="2" t="s">
        <v>4</v>
      </c>
      <c r="M2" s="102"/>
      <c r="N2" s="102"/>
      <c r="O2" s="102"/>
    </row>
    <row r="3" spans="1:15" ht="15" customHeight="1" x14ac:dyDescent="0.2">
      <c r="A3" s="101" t="s">
        <v>5</v>
      </c>
      <c r="B3" s="101"/>
      <c r="C3" s="101"/>
      <c r="D3" s="101"/>
      <c r="E3" s="101"/>
      <c r="F3" s="102"/>
      <c r="G3" s="5"/>
      <c r="H3" s="102"/>
      <c r="I3" s="102"/>
      <c r="J3" s="102"/>
      <c r="K3" s="2" t="s">
        <v>44</v>
      </c>
      <c r="M3" s="102"/>
      <c r="N3" s="102"/>
      <c r="O3" s="102"/>
    </row>
    <row r="4" spans="1:15" ht="15" customHeight="1" x14ac:dyDescent="0.2">
      <c r="A4" s="101" t="s">
        <v>6</v>
      </c>
      <c r="B4" s="101"/>
      <c r="C4" s="101"/>
      <c r="D4" s="101"/>
      <c r="E4" s="101"/>
      <c r="F4" s="101"/>
      <c r="G4" s="5"/>
      <c r="H4" s="102"/>
      <c r="I4" s="102"/>
      <c r="J4" s="102"/>
      <c r="K4" s="2" t="s">
        <v>7</v>
      </c>
      <c r="M4" s="102"/>
      <c r="N4" s="102"/>
      <c r="O4" s="102"/>
    </row>
    <row r="5" spans="1:15" ht="15.75" customHeight="1" x14ac:dyDescent="0.2">
      <c r="A5" s="6"/>
      <c r="N5" s="7"/>
    </row>
    <row r="6" spans="1:15" ht="15" customHeight="1" x14ac:dyDescent="0.25">
      <c r="A6" s="103" t="s">
        <v>51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15" ht="15" customHeight="1" x14ac:dyDescent="0.25">
      <c r="A7" s="9" t="s">
        <v>119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ht="49.5" customHeight="1" x14ac:dyDescent="0.2">
      <c r="A8" s="10" t="s">
        <v>8</v>
      </c>
      <c r="B8" s="10" t="s">
        <v>9</v>
      </c>
      <c r="C8" s="11" t="s">
        <v>63</v>
      </c>
      <c r="D8" s="11" t="s">
        <v>64</v>
      </c>
      <c r="E8" s="11" t="s">
        <v>65</v>
      </c>
      <c r="F8" s="11" t="s">
        <v>10</v>
      </c>
      <c r="G8" s="11" t="s">
        <v>11</v>
      </c>
      <c r="H8" s="11" t="s">
        <v>12</v>
      </c>
      <c r="I8" s="12" t="s">
        <v>13</v>
      </c>
      <c r="J8" s="13" t="s">
        <v>14</v>
      </c>
      <c r="K8" s="13" t="s">
        <v>15</v>
      </c>
      <c r="L8" s="14" t="s">
        <v>16</v>
      </c>
      <c r="M8" s="14" t="s">
        <v>17</v>
      </c>
      <c r="N8" s="14" t="s">
        <v>18</v>
      </c>
      <c r="O8" s="14" t="s">
        <v>19</v>
      </c>
    </row>
    <row r="9" spans="1:15" ht="13.5" customHeight="1" x14ac:dyDescent="0.2">
      <c r="A9" s="15"/>
      <c r="B9" s="16"/>
      <c r="C9" s="16"/>
      <c r="D9" s="16"/>
      <c r="E9" s="16"/>
      <c r="F9" s="15"/>
      <c r="G9" s="15"/>
      <c r="H9" s="17"/>
      <c r="I9" s="18">
        <v>1</v>
      </c>
      <c r="J9" s="18">
        <v>2</v>
      </c>
      <c r="K9" s="18" t="s">
        <v>20</v>
      </c>
      <c r="L9" s="18">
        <v>4</v>
      </c>
      <c r="M9" s="18" t="s">
        <v>21</v>
      </c>
      <c r="N9" s="18" t="s">
        <v>22</v>
      </c>
      <c r="O9" s="18" t="s">
        <v>57</v>
      </c>
    </row>
    <row r="10" spans="1:15" ht="42.75" customHeight="1" x14ac:dyDescent="0.2">
      <c r="A10" s="19" t="s">
        <v>23</v>
      </c>
      <c r="B10" s="41" t="s">
        <v>115</v>
      </c>
      <c r="C10" s="60" t="s">
        <v>66</v>
      </c>
      <c r="D10" s="60" t="s">
        <v>66</v>
      </c>
      <c r="E10" s="60" t="s">
        <v>66</v>
      </c>
      <c r="F10" s="21"/>
      <c r="G10" s="22"/>
      <c r="H10" s="23" t="s">
        <v>24</v>
      </c>
      <c r="I10" s="65">
        <v>200</v>
      </c>
      <c r="J10" s="24"/>
      <c r="K10" s="25">
        <f t="shared" ref="K10:K13" si="0">I10*J10</f>
        <v>0</v>
      </c>
      <c r="L10" s="26"/>
      <c r="M10" s="25">
        <f t="shared" ref="M10:M13" si="1">K10*L10</f>
        <v>0</v>
      </c>
      <c r="N10" s="27">
        <f t="shared" ref="N10:N13" si="2">K10-M10</f>
        <v>0</v>
      </c>
      <c r="O10" s="27">
        <f>N10*1.095</f>
        <v>0</v>
      </c>
    </row>
    <row r="11" spans="1:15" ht="48.75" customHeight="1" x14ac:dyDescent="0.2">
      <c r="A11" s="19" t="s">
        <v>25</v>
      </c>
      <c r="B11" s="41" t="s">
        <v>116</v>
      </c>
      <c r="C11" s="60" t="s">
        <v>66</v>
      </c>
      <c r="D11" s="60" t="s">
        <v>66</v>
      </c>
      <c r="E11" s="60" t="s">
        <v>66</v>
      </c>
      <c r="F11" s="21"/>
      <c r="G11" s="22"/>
      <c r="H11" s="23" t="s">
        <v>24</v>
      </c>
      <c r="I11" s="67">
        <v>300</v>
      </c>
      <c r="J11" s="24"/>
      <c r="K11" s="25">
        <f t="shared" si="0"/>
        <v>0</v>
      </c>
      <c r="L11" s="26"/>
      <c r="M11" s="25">
        <f t="shared" si="1"/>
        <v>0</v>
      </c>
      <c r="N11" s="27">
        <f t="shared" si="2"/>
        <v>0</v>
      </c>
      <c r="O11" s="27">
        <f t="shared" ref="O11:O13" si="3">N11*1.095</f>
        <v>0</v>
      </c>
    </row>
    <row r="12" spans="1:15" ht="48.75" customHeight="1" x14ac:dyDescent="0.2">
      <c r="A12" s="19" t="s">
        <v>26</v>
      </c>
      <c r="B12" s="41" t="s">
        <v>118</v>
      </c>
      <c r="C12" s="60" t="s">
        <v>66</v>
      </c>
      <c r="D12" s="60" t="s">
        <v>66</v>
      </c>
      <c r="E12" s="60" t="s">
        <v>66</v>
      </c>
      <c r="F12" s="21"/>
      <c r="G12" s="22"/>
      <c r="H12" s="23" t="s">
        <v>24</v>
      </c>
      <c r="I12" s="67">
        <v>1200</v>
      </c>
      <c r="J12" s="24"/>
      <c r="K12" s="25">
        <f t="shared" si="0"/>
        <v>0</v>
      </c>
      <c r="L12" s="26"/>
      <c r="M12" s="25">
        <f t="shared" si="1"/>
        <v>0</v>
      </c>
      <c r="N12" s="27">
        <f t="shared" si="2"/>
        <v>0</v>
      </c>
      <c r="O12" s="54">
        <f t="shared" si="3"/>
        <v>0</v>
      </c>
    </row>
    <row r="13" spans="1:15" ht="54" customHeight="1" x14ac:dyDescent="0.2">
      <c r="A13" s="19" t="s">
        <v>27</v>
      </c>
      <c r="B13" s="41" t="s">
        <v>117</v>
      </c>
      <c r="C13" s="60" t="s">
        <v>66</v>
      </c>
      <c r="D13" s="60" t="s">
        <v>66</v>
      </c>
      <c r="E13" s="60" t="s">
        <v>66</v>
      </c>
      <c r="F13" s="21"/>
      <c r="G13" s="22"/>
      <c r="H13" s="23" t="s">
        <v>24</v>
      </c>
      <c r="I13" s="67">
        <v>850</v>
      </c>
      <c r="J13" s="24"/>
      <c r="K13" s="25">
        <f t="shared" si="0"/>
        <v>0</v>
      </c>
      <c r="L13" s="26"/>
      <c r="M13" s="25">
        <f t="shared" si="1"/>
        <v>0</v>
      </c>
      <c r="N13" s="27">
        <f t="shared" si="2"/>
        <v>0</v>
      </c>
      <c r="O13" s="27">
        <f t="shared" si="3"/>
        <v>0</v>
      </c>
    </row>
    <row r="14" spans="1:15" ht="48.75" customHeight="1" thickBot="1" x14ac:dyDescent="0.25">
      <c r="A14" s="19" t="s">
        <v>28</v>
      </c>
      <c r="B14" s="41" t="s">
        <v>147</v>
      </c>
      <c r="C14" s="60" t="s">
        <v>66</v>
      </c>
      <c r="D14" s="60" t="s">
        <v>66</v>
      </c>
      <c r="E14" s="60" t="s">
        <v>66</v>
      </c>
      <c r="F14" s="21"/>
      <c r="G14" s="22"/>
      <c r="H14" s="23" t="s">
        <v>24</v>
      </c>
      <c r="I14" s="67">
        <v>300</v>
      </c>
      <c r="J14" s="24"/>
      <c r="K14" s="25">
        <f t="shared" ref="K14" si="4">I14*J14</f>
        <v>0</v>
      </c>
      <c r="L14" s="26"/>
      <c r="M14" s="25">
        <f t="shared" ref="M14" si="5">K14*L14</f>
        <v>0</v>
      </c>
      <c r="N14" s="27">
        <f t="shared" ref="N14" si="6">K14-M14</f>
        <v>0</v>
      </c>
      <c r="O14" s="54">
        <f t="shared" ref="O14" si="7">N14*1.095</f>
        <v>0</v>
      </c>
    </row>
    <row r="15" spans="1:15" ht="25.5" customHeight="1" thickBot="1" x14ac:dyDescent="0.25">
      <c r="A15" s="29"/>
      <c r="B15" s="104" t="s">
        <v>37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6"/>
      <c r="N15" s="30">
        <f>SUM(N10:N13)</f>
        <v>0</v>
      </c>
      <c r="O15" s="30">
        <f>SUM(O10:O13)</f>
        <v>0</v>
      </c>
    </row>
    <row r="16" spans="1:15" ht="25.5" customHeight="1" x14ac:dyDescent="0.2">
      <c r="A16" s="83"/>
      <c r="B16" s="84"/>
      <c r="C16" s="84"/>
      <c r="D16" s="84"/>
      <c r="E16" s="84"/>
      <c r="F16" s="84"/>
      <c r="G16" s="84"/>
      <c r="H16" s="85"/>
      <c r="I16" s="85"/>
      <c r="J16" s="85"/>
      <c r="K16" s="85"/>
      <c r="L16" s="85"/>
      <c r="M16" s="85"/>
      <c r="N16" s="86"/>
      <c r="O16" s="86"/>
    </row>
    <row r="17" spans="1:15" ht="15" customHeight="1" x14ac:dyDescent="0.2">
      <c r="A17" s="31" t="s">
        <v>75</v>
      </c>
      <c r="B17" s="31"/>
      <c r="C17" s="31"/>
      <c r="D17" s="31"/>
      <c r="E17" s="31"/>
      <c r="F17" s="31"/>
      <c r="G17" s="31"/>
      <c r="H17" s="32"/>
      <c r="I17" s="32"/>
      <c r="J17" s="32"/>
      <c r="K17" s="32"/>
      <c r="L17" s="32"/>
      <c r="M17" s="32"/>
      <c r="N17" s="33"/>
      <c r="O17" s="32"/>
    </row>
    <row r="18" spans="1:15" ht="15" customHeight="1" x14ac:dyDescent="0.2">
      <c r="A18" s="100" t="s">
        <v>38</v>
      </c>
      <c r="B18" s="100"/>
      <c r="C18" s="100"/>
      <c r="D18" s="100"/>
      <c r="E18" s="100"/>
      <c r="F18" s="100"/>
      <c r="G18" s="100"/>
      <c r="H18" s="100"/>
      <c r="I18" s="100"/>
      <c r="J18" s="100"/>
      <c r="K18" s="32"/>
      <c r="L18" s="32"/>
      <c r="M18" s="32"/>
      <c r="N18" s="33"/>
      <c r="O18" s="32"/>
    </row>
    <row r="19" spans="1:15" ht="15" customHeight="1" x14ac:dyDescent="0.2">
      <c r="A19" s="100" t="s">
        <v>39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32"/>
      <c r="N19" s="33"/>
      <c r="O19" s="32"/>
    </row>
    <row r="20" spans="1:15" ht="15" customHeight="1" x14ac:dyDescent="0.2">
      <c r="A20" s="34" t="s">
        <v>40</v>
      </c>
      <c r="B20" s="34"/>
      <c r="C20" s="34"/>
      <c r="D20" s="34"/>
      <c r="E20" s="34"/>
      <c r="F20" s="34"/>
      <c r="G20" s="34"/>
      <c r="H20" s="35"/>
      <c r="I20" s="36"/>
      <c r="J20" s="32"/>
      <c r="K20" s="32"/>
      <c r="L20" s="32"/>
      <c r="M20" s="32"/>
      <c r="N20" s="33"/>
      <c r="O20" s="32"/>
    </row>
    <row r="21" spans="1:15" ht="15" customHeight="1" x14ac:dyDescent="0.2">
      <c r="A21" s="100" t="s">
        <v>85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32"/>
      <c r="M21" s="32"/>
      <c r="N21" s="33"/>
      <c r="O21" s="32"/>
    </row>
    <row r="22" spans="1:15" ht="18.95" customHeight="1" x14ac:dyDescent="0.2">
      <c r="A22" s="31"/>
      <c r="B22" s="31"/>
      <c r="C22" s="31"/>
      <c r="D22" s="31"/>
      <c r="E22" s="31"/>
      <c r="F22" s="31"/>
      <c r="G22" s="31"/>
      <c r="H22" s="32"/>
      <c r="I22" s="37"/>
      <c r="J22" s="32"/>
      <c r="K22" s="32"/>
      <c r="L22" s="32"/>
      <c r="M22" s="32"/>
      <c r="N22" s="33"/>
      <c r="O22" s="32"/>
    </row>
    <row r="23" spans="1:15" ht="18.95" customHeight="1" x14ac:dyDescent="0.2">
      <c r="A23" s="100" t="s">
        <v>41</v>
      </c>
      <c r="B23" s="100"/>
      <c r="C23" s="31"/>
      <c r="D23" s="31"/>
      <c r="E23" s="31"/>
      <c r="F23" s="31"/>
      <c r="G23" s="31"/>
      <c r="H23" s="32"/>
      <c r="I23" s="37"/>
      <c r="J23" s="32"/>
      <c r="K23" s="32"/>
      <c r="L23" s="32"/>
      <c r="M23" s="32" t="s">
        <v>42</v>
      </c>
      <c r="N23" s="31"/>
      <c r="O23" s="42"/>
    </row>
    <row r="24" spans="1:15" ht="17.25" customHeight="1" x14ac:dyDescent="0.2">
      <c r="A24" s="100" t="s">
        <v>43</v>
      </c>
      <c r="B24" s="100"/>
      <c r="C24" s="31"/>
      <c r="D24" s="31"/>
      <c r="E24" s="31"/>
      <c r="F24" s="31"/>
      <c r="G24" s="31"/>
      <c r="H24" s="32"/>
      <c r="I24" s="37"/>
      <c r="J24" s="38"/>
      <c r="K24" s="38"/>
      <c r="L24" s="38"/>
      <c r="M24" s="38" t="s">
        <v>43</v>
      </c>
      <c r="N24" s="38"/>
      <c r="O24" s="38"/>
    </row>
    <row r="25" spans="1:15" x14ac:dyDescent="0.2">
      <c r="A25" s="39"/>
      <c r="B25" s="32"/>
      <c r="C25" s="32"/>
      <c r="D25" s="32"/>
      <c r="E25" s="32"/>
      <c r="F25" s="32"/>
      <c r="G25" s="32"/>
      <c r="H25" s="32"/>
      <c r="I25" s="37"/>
      <c r="J25" s="38"/>
      <c r="K25" s="38"/>
      <c r="L25" s="38"/>
      <c r="M25" s="38"/>
      <c r="N25" s="38"/>
      <c r="O25" s="38"/>
    </row>
    <row r="26" spans="1:15" x14ac:dyDescent="0.2">
      <c r="A26" s="39"/>
      <c r="B26" s="32"/>
      <c r="C26" s="32"/>
      <c r="D26" s="32"/>
      <c r="E26" s="32"/>
      <c r="F26" s="32"/>
      <c r="G26" s="32"/>
      <c r="H26" s="32"/>
      <c r="I26" s="37"/>
      <c r="J26" s="32"/>
      <c r="K26" s="32"/>
      <c r="L26" s="32"/>
      <c r="M26" s="32"/>
      <c r="N26" s="33"/>
      <c r="O26" s="32"/>
    </row>
    <row r="27" spans="1:15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</sheetData>
  <mergeCells count="16">
    <mergeCell ref="A3:F3"/>
    <mergeCell ref="H3:J3"/>
    <mergeCell ref="M3:O3"/>
    <mergeCell ref="H1:J1"/>
    <mergeCell ref="A2:F2"/>
    <mergeCell ref="M2:O2"/>
    <mergeCell ref="A24:B24"/>
    <mergeCell ref="A4:F4"/>
    <mergeCell ref="H4:J4"/>
    <mergeCell ref="M4:O4"/>
    <mergeCell ref="A6:O6"/>
    <mergeCell ref="B15:M15"/>
    <mergeCell ref="A18:J18"/>
    <mergeCell ref="A19:L19"/>
    <mergeCell ref="A21:K21"/>
    <mergeCell ref="A23:B23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27"/>
  <sheetViews>
    <sheetView workbookViewId="0">
      <selection activeCell="S27" sqref="S27"/>
    </sheetView>
  </sheetViews>
  <sheetFormatPr defaultRowHeight="12.75" x14ac:dyDescent="0.2"/>
  <cols>
    <col min="1" max="1" width="3.7109375" style="2" customWidth="1"/>
    <col min="2" max="2" width="54" style="2" customWidth="1"/>
    <col min="3" max="3" width="17.85546875" style="2" customWidth="1"/>
    <col min="4" max="4" width="14.85546875" style="2" customWidth="1"/>
    <col min="5" max="5" width="18" style="2" customWidth="1"/>
    <col min="6" max="6" width="17.42578125" style="2" customWidth="1"/>
    <col min="7" max="7" width="10.5703125" style="2" customWidth="1"/>
    <col min="8" max="8" width="9.42578125" style="2" customWidth="1"/>
    <col min="9" max="10" width="8.42578125" style="2" customWidth="1"/>
    <col min="11" max="11" width="9.140625" style="2"/>
    <col min="12" max="12" width="7.42578125" style="2" customWidth="1"/>
    <col min="13" max="13" width="9.140625" style="2"/>
    <col min="14" max="14" width="10.140625" style="2" customWidth="1"/>
    <col min="15" max="15" width="10.5703125" style="2" customWidth="1"/>
    <col min="16" max="18" width="9.140625" style="2"/>
    <col min="19" max="19" width="63.42578125" style="2" bestFit="1" customWidth="1"/>
    <col min="20" max="20" width="12.5703125" style="2" bestFit="1" customWidth="1"/>
    <col min="21" max="21" width="7.85546875" style="2" bestFit="1" customWidth="1"/>
    <col min="22" max="22" width="10.85546875" style="2" bestFit="1" customWidth="1"/>
    <col min="23" max="23" width="11.28515625" style="2" bestFit="1" customWidth="1"/>
    <col min="24" max="16384" width="9.140625" style="2"/>
  </cols>
  <sheetData>
    <row r="1" spans="1:23" ht="15" customHeight="1" x14ac:dyDescent="0.2">
      <c r="A1" s="1" t="s">
        <v>0</v>
      </c>
      <c r="H1" s="107"/>
      <c r="I1" s="107"/>
      <c r="J1" s="107"/>
      <c r="K1" s="3"/>
      <c r="M1" s="107" t="s">
        <v>1</v>
      </c>
      <c r="N1" s="107"/>
      <c r="O1" s="107"/>
      <c r="S1" s="8"/>
      <c r="T1" s="68" t="s">
        <v>68</v>
      </c>
      <c r="V1" s="69"/>
    </row>
    <row r="2" spans="1:23" ht="15" customHeight="1" x14ac:dyDescent="0.2">
      <c r="A2" s="101" t="s">
        <v>3</v>
      </c>
      <c r="B2" s="101"/>
      <c r="C2" s="101"/>
      <c r="D2" s="101"/>
      <c r="E2" s="101"/>
      <c r="F2" s="102"/>
      <c r="G2" s="5"/>
      <c r="H2" s="102"/>
      <c r="I2" s="102"/>
      <c r="J2" s="102"/>
      <c r="K2" s="102"/>
      <c r="L2" s="102"/>
      <c r="M2" s="102" t="s">
        <v>4</v>
      </c>
      <c r="N2" s="102"/>
      <c r="O2" s="102"/>
      <c r="T2" s="2" t="s">
        <v>69</v>
      </c>
    </row>
    <row r="3" spans="1:23" ht="15" customHeight="1" x14ac:dyDescent="0.2">
      <c r="A3" s="101" t="s">
        <v>5</v>
      </c>
      <c r="B3" s="101"/>
      <c r="C3" s="101"/>
      <c r="D3" s="101"/>
      <c r="E3" s="101"/>
      <c r="F3" s="102"/>
      <c r="G3" s="5"/>
      <c r="H3" s="102"/>
      <c r="I3" s="102"/>
      <c r="J3" s="102"/>
      <c r="M3" s="102" t="s">
        <v>44</v>
      </c>
      <c r="N3" s="102"/>
      <c r="O3" s="102"/>
    </row>
    <row r="4" spans="1:23" ht="15" customHeight="1" x14ac:dyDescent="0.2">
      <c r="A4" s="101" t="s">
        <v>6</v>
      </c>
      <c r="B4" s="101"/>
      <c r="C4" s="101"/>
      <c r="D4" s="101"/>
      <c r="E4" s="101"/>
      <c r="F4" s="101"/>
      <c r="G4" s="5"/>
      <c r="H4" s="102"/>
      <c r="I4" s="102"/>
      <c r="J4" s="102"/>
      <c r="M4" s="102" t="s">
        <v>7</v>
      </c>
      <c r="N4" s="102"/>
      <c r="O4" s="102"/>
    </row>
    <row r="5" spans="1:23" ht="15.75" customHeight="1" x14ac:dyDescent="0.2">
      <c r="A5" s="6"/>
      <c r="N5" s="7"/>
      <c r="S5" s="8"/>
    </row>
    <row r="6" spans="1:23" ht="15" customHeight="1" x14ac:dyDescent="0.25">
      <c r="A6" s="103" t="s">
        <v>51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S6" s="9"/>
      <c r="V6" s="5"/>
    </row>
    <row r="7" spans="1:23" ht="15" customHeight="1" x14ac:dyDescent="0.25">
      <c r="A7" s="9" t="s">
        <v>58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S7" s="9"/>
    </row>
    <row r="8" spans="1:23" ht="49.5" customHeight="1" x14ac:dyDescent="0.2">
      <c r="A8" s="10" t="s">
        <v>8</v>
      </c>
      <c r="B8" s="10" t="s">
        <v>9</v>
      </c>
      <c r="C8" s="11" t="s">
        <v>63</v>
      </c>
      <c r="D8" s="11" t="s">
        <v>64</v>
      </c>
      <c r="E8" s="11" t="s">
        <v>65</v>
      </c>
      <c r="F8" s="11" t="s">
        <v>10</v>
      </c>
      <c r="G8" s="11" t="s">
        <v>11</v>
      </c>
      <c r="H8" s="11" t="s">
        <v>12</v>
      </c>
      <c r="I8" s="12" t="s">
        <v>13</v>
      </c>
      <c r="J8" s="13" t="s">
        <v>14</v>
      </c>
      <c r="K8" s="13" t="s">
        <v>15</v>
      </c>
      <c r="L8" s="14" t="s">
        <v>16</v>
      </c>
      <c r="M8" s="14" t="s">
        <v>17</v>
      </c>
      <c r="N8" s="14" t="s">
        <v>18</v>
      </c>
      <c r="O8" s="14" t="s">
        <v>19</v>
      </c>
      <c r="S8" s="10" t="s">
        <v>9</v>
      </c>
      <c r="T8" s="70" t="s">
        <v>70</v>
      </c>
      <c r="U8" s="70" t="s">
        <v>71</v>
      </c>
      <c r="V8" s="70" t="s">
        <v>72</v>
      </c>
      <c r="W8" s="70" t="s">
        <v>73</v>
      </c>
    </row>
    <row r="9" spans="1:23" ht="13.5" customHeight="1" x14ac:dyDescent="0.2">
      <c r="A9" s="15"/>
      <c r="B9" s="16"/>
      <c r="C9" s="16"/>
      <c r="D9" s="16"/>
      <c r="E9" s="16"/>
      <c r="F9" s="15"/>
      <c r="G9" s="15"/>
      <c r="H9" s="17"/>
      <c r="I9" s="18">
        <v>1</v>
      </c>
      <c r="J9" s="18">
        <v>2</v>
      </c>
      <c r="K9" s="18" t="s">
        <v>20</v>
      </c>
      <c r="L9" s="18">
        <v>4</v>
      </c>
      <c r="M9" s="18" t="s">
        <v>21</v>
      </c>
      <c r="N9" s="18" t="s">
        <v>22</v>
      </c>
      <c r="O9" s="18" t="s">
        <v>57</v>
      </c>
      <c r="S9" s="71"/>
      <c r="T9" s="18">
        <v>8</v>
      </c>
      <c r="U9" s="18">
        <v>1</v>
      </c>
      <c r="V9" s="18">
        <v>9</v>
      </c>
      <c r="W9" s="18">
        <v>10</v>
      </c>
    </row>
    <row r="10" spans="1:23" ht="54" customHeight="1" x14ac:dyDescent="0.2">
      <c r="A10" s="19" t="s">
        <v>23</v>
      </c>
      <c r="B10" s="41" t="s">
        <v>49</v>
      </c>
      <c r="C10" s="60" t="s">
        <v>66</v>
      </c>
      <c r="D10" s="60" t="s">
        <v>67</v>
      </c>
      <c r="E10" s="60" t="s">
        <v>66</v>
      </c>
      <c r="F10" s="21"/>
      <c r="G10" s="22"/>
      <c r="H10" s="23" t="s">
        <v>24</v>
      </c>
      <c r="I10" s="28">
        <v>21</v>
      </c>
      <c r="J10" s="24"/>
      <c r="K10" s="25">
        <f t="shared" ref="K10:K11" si="0">I10*J10</f>
        <v>0</v>
      </c>
      <c r="L10" s="26"/>
      <c r="M10" s="25">
        <f t="shared" ref="M10:M11" si="1">K10*L10</f>
        <v>0</v>
      </c>
      <c r="N10" s="27">
        <f t="shared" ref="N10:N11" si="2">K10-M10</f>
        <v>0</v>
      </c>
      <c r="O10" s="27">
        <f>N10*1.095</f>
        <v>0</v>
      </c>
      <c r="S10" s="41" t="s">
        <v>49</v>
      </c>
      <c r="T10" s="72">
        <v>0.1</v>
      </c>
      <c r="U10" s="28">
        <v>21</v>
      </c>
      <c r="V10" s="72"/>
      <c r="W10" s="73"/>
    </row>
    <row r="11" spans="1:23" ht="52.5" customHeight="1" thickBot="1" x14ac:dyDescent="0.25">
      <c r="A11" s="19" t="s">
        <v>25</v>
      </c>
      <c r="B11" s="20" t="s">
        <v>50</v>
      </c>
      <c r="C11" s="60" t="s">
        <v>66</v>
      </c>
      <c r="D11" s="60" t="s">
        <v>67</v>
      </c>
      <c r="E11" s="60" t="s">
        <v>66</v>
      </c>
      <c r="F11" s="21"/>
      <c r="G11" s="22"/>
      <c r="H11" s="23" t="s">
        <v>24</v>
      </c>
      <c r="I11" s="28">
        <v>58</v>
      </c>
      <c r="J11" s="24"/>
      <c r="K11" s="25">
        <f t="shared" si="0"/>
        <v>0</v>
      </c>
      <c r="L11" s="26"/>
      <c r="M11" s="25">
        <f t="shared" si="1"/>
        <v>0</v>
      </c>
      <c r="N11" s="27">
        <f t="shared" si="2"/>
        <v>0</v>
      </c>
      <c r="O11" s="54">
        <f>N11*1.095</f>
        <v>0</v>
      </c>
      <c r="S11" s="20" t="s">
        <v>50</v>
      </c>
      <c r="T11" s="72">
        <v>0.1</v>
      </c>
      <c r="U11" s="28">
        <v>58</v>
      </c>
      <c r="V11" s="72"/>
      <c r="W11" s="73"/>
    </row>
    <row r="12" spans="1:23" ht="15" customHeight="1" thickBot="1" x14ac:dyDescent="0.25">
      <c r="A12" s="29"/>
      <c r="B12" s="104" t="s">
        <v>37</v>
      </c>
      <c r="C12" s="105"/>
      <c r="D12" s="105"/>
      <c r="E12" s="105"/>
      <c r="F12" s="105"/>
      <c r="G12" s="105"/>
      <c r="H12" s="109"/>
      <c r="I12" s="109"/>
      <c r="J12" s="109"/>
      <c r="K12" s="109"/>
      <c r="L12" s="109"/>
      <c r="M12" s="109"/>
      <c r="N12" s="49">
        <f>SUM(N10:N11)</f>
        <v>0</v>
      </c>
      <c r="O12" s="30">
        <f>SUM(O10:O11)</f>
        <v>0</v>
      </c>
    </row>
    <row r="13" spans="1:23" ht="15" customHeight="1" x14ac:dyDescent="0.2">
      <c r="A13" s="31" t="s">
        <v>48</v>
      </c>
      <c r="B13" s="31"/>
      <c r="C13" s="31"/>
      <c r="D13" s="31"/>
      <c r="E13" s="31"/>
      <c r="F13" s="31"/>
      <c r="G13" s="31"/>
      <c r="H13" s="32"/>
      <c r="I13" s="32"/>
      <c r="J13" s="32"/>
      <c r="K13" s="32"/>
      <c r="L13" s="32"/>
      <c r="M13" s="32"/>
      <c r="N13" s="33"/>
      <c r="O13" s="32"/>
    </row>
    <row r="14" spans="1:23" ht="15" customHeight="1" x14ac:dyDescent="0.2">
      <c r="A14" s="100" t="s">
        <v>38</v>
      </c>
      <c r="B14" s="100"/>
      <c r="C14" s="100"/>
      <c r="D14" s="100"/>
      <c r="E14" s="100"/>
      <c r="F14" s="100"/>
      <c r="G14" s="100"/>
      <c r="H14" s="100"/>
      <c r="I14" s="100"/>
      <c r="J14" s="100"/>
      <c r="K14" s="32"/>
      <c r="L14" s="32"/>
      <c r="M14" s="32"/>
      <c r="N14" s="33"/>
      <c r="O14" s="32"/>
    </row>
    <row r="15" spans="1:23" ht="15" customHeight="1" x14ac:dyDescent="0.2">
      <c r="A15" s="100" t="s">
        <v>39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32"/>
      <c r="N15" s="33"/>
      <c r="O15" s="32"/>
    </row>
    <row r="16" spans="1:23" ht="15" customHeight="1" x14ac:dyDescent="0.2">
      <c r="A16" s="34" t="s">
        <v>40</v>
      </c>
      <c r="B16" s="34"/>
      <c r="C16" s="34"/>
      <c r="D16" s="34"/>
      <c r="E16" s="34"/>
      <c r="F16" s="34"/>
      <c r="G16" s="34"/>
      <c r="H16" s="35"/>
      <c r="I16" s="36"/>
      <c r="J16" s="32"/>
      <c r="K16" s="32"/>
      <c r="L16" s="32"/>
      <c r="M16" s="32"/>
      <c r="N16" s="33"/>
      <c r="O16" s="32"/>
    </row>
    <row r="17" spans="1:15" ht="15" customHeight="1" thickBot="1" x14ac:dyDescent="0.25">
      <c r="A17" s="34"/>
      <c r="B17" s="34"/>
      <c r="C17" s="34"/>
      <c r="D17" s="34"/>
      <c r="E17" s="34"/>
      <c r="F17" s="34"/>
      <c r="G17" s="34"/>
      <c r="H17" s="35"/>
      <c r="I17" s="36"/>
      <c r="J17" s="32"/>
      <c r="K17" s="32"/>
      <c r="L17" s="32"/>
      <c r="M17" s="32"/>
      <c r="N17" s="33"/>
      <c r="O17" s="32"/>
    </row>
    <row r="18" spans="1:15" ht="15" customHeight="1" x14ac:dyDescent="0.2">
      <c r="A18" s="52" t="s">
        <v>55</v>
      </c>
      <c r="B18" s="43"/>
      <c r="C18" s="44"/>
      <c r="D18" s="44"/>
      <c r="E18" s="44"/>
      <c r="F18" s="44"/>
      <c r="G18" s="44"/>
      <c r="H18" s="45"/>
      <c r="I18" s="44"/>
      <c r="J18" s="44"/>
      <c r="K18" s="44"/>
      <c r="L18" s="44"/>
      <c r="M18" s="44"/>
      <c r="N18" s="46"/>
      <c r="O18" s="44"/>
    </row>
    <row r="19" spans="1:15" ht="15" customHeight="1" thickBot="1" x14ac:dyDescent="0.25">
      <c r="A19" s="53" t="s">
        <v>54</v>
      </c>
      <c r="B19" s="50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51"/>
      <c r="O19" s="47"/>
    </row>
    <row r="20" spans="1:15" ht="15" customHeight="1" x14ac:dyDescent="0.2">
      <c r="A20" s="34"/>
      <c r="B20" s="34"/>
      <c r="C20" s="34"/>
      <c r="D20" s="34"/>
      <c r="E20" s="34"/>
      <c r="F20" s="34"/>
      <c r="G20" s="34"/>
      <c r="H20" s="35"/>
      <c r="I20" s="36"/>
      <c r="J20" s="32"/>
      <c r="K20" s="32"/>
      <c r="L20" s="32"/>
      <c r="M20" s="32"/>
      <c r="N20" s="33"/>
      <c r="O20" s="32"/>
    </row>
    <row r="21" spans="1:15" ht="15" customHeight="1" x14ac:dyDescent="0.2">
      <c r="A21" s="100" t="s">
        <v>56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32"/>
      <c r="M21" s="32"/>
      <c r="N21" s="33"/>
      <c r="O21" s="32"/>
    </row>
    <row r="22" spans="1:15" ht="18.95" customHeight="1" x14ac:dyDescent="0.2">
      <c r="A22" s="31"/>
      <c r="B22" s="31"/>
      <c r="C22" s="31"/>
      <c r="D22" s="31"/>
      <c r="E22" s="31"/>
      <c r="F22" s="31"/>
      <c r="G22" s="31"/>
      <c r="H22" s="32"/>
      <c r="I22" s="37"/>
      <c r="J22" s="32"/>
      <c r="K22" s="32"/>
      <c r="L22" s="32"/>
      <c r="M22" s="32"/>
      <c r="N22" s="33"/>
      <c r="O22" s="32"/>
    </row>
    <row r="23" spans="1:15" ht="18.95" customHeight="1" x14ac:dyDescent="0.2">
      <c r="A23" s="100" t="s">
        <v>41</v>
      </c>
      <c r="B23" s="100"/>
      <c r="C23" s="31"/>
      <c r="D23" s="31"/>
      <c r="E23" s="31"/>
      <c r="F23" s="31"/>
      <c r="G23" s="31"/>
      <c r="H23" s="32"/>
      <c r="I23" s="37"/>
      <c r="J23" s="32"/>
      <c r="K23" s="32"/>
      <c r="L23" s="32"/>
      <c r="M23" s="32" t="s">
        <v>42</v>
      </c>
      <c r="N23" s="31"/>
      <c r="O23" s="42"/>
    </row>
    <row r="24" spans="1:15" x14ac:dyDescent="0.2">
      <c r="A24" s="100" t="s">
        <v>43</v>
      </c>
      <c r="B24" s="100"/>
      <c r="C24" s="31"/>
      <c r="D24" s="31"/>
      <c r="E24" s="31"/>
      <c r="F24" s="31"/>
      <c r="G24" s="31"/>
      <c r="H24" s="32"/>
      <c r="I24" s="37"/>
      <c r="J24" s="38"/>
      <c r="K24" s="38"/>
      <c r="L24" s="38"/>
      <c r="M24" s="38" t="s">
        <v>43</v>
      </c>
      <c r="N24" s="38"/>
      <c r="O24" s="38"/>
    </row>
    <row r="25" spans="1:15" x14ac:dyDescent="0.2">
      <c r="A25" s="39"/>
      <c r="B25" s="32"/>
      <c r="C25" s="32"/>
      <c r="D25" s="32"/>
      <c r="E25" s="32"/>
      <c r="F25" s="32"/>
      <c r="G25" s="32"/>
      <c r="H25" s="32"/>
      <c r="I25" s="37"/>
      <c r="J25" s="38"/>
      <c r="K25" s="38"/>
      <c r="L25" s="38"/>
      <c r="M25" s="38"/>
      <c r="N25" s="38"/>
      <c r="O25" s="38"/>
    </row>
    <row r="26" spans="1:15" x14ac:dyDescent="0.2">
      <c r="A26" s="39"/>
      <c r="B26" s="32"/>
      <c r="C26" s="32"/>
      <c r="D26" s="32"/>
      <c r="E26" s="32"/>
      <c r="F26" s="32"/>
      <c r="G26" s="32"/>
      <c r="H26" s="32"/>
      <c r="I26" s="37"/>
      <c r="J26" s="32"/>
      <c r="K26" s="32"/>
      <c r="L26" s="32"/>
      <c r="M26" s="32"/>
      <c r="N26" s="33"/>
      <c r="O26" s="32"/>
    </row>
    <row r="27" spans="1:15" x14ac:dyDescent="0.2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</sheetData>
  <mergeCells count="18">
    <mergeCell ref="A3:F3"/>
    <mergeCell ref="H3:J3"/>
    <mergeCell ref="M3:O3"/>
    <mergeCell ref="H1:J1"/>
    <mergeCell ref="M1:O1"/>
    <mergeCell ref="A2:F2"/>
    <mergeCell ref="H2:L2"/>
    <mergeCell ref="M2:O2"/>
    <mergeCell ref="A24:B24"/>
    <mergeCell ref="A4:F4"/>
    <mergeCell ref="H4:J4"/>
    <mergeCell ref="M4:O4"/>
    <mergeCell ref="A6:O6"/>
    <mergeCell ref="B12:M12"/>
    <mergeCell ref="A14:J14"/>
    <mergeCell ref="A15:L15"/>
    <mergeCell ref="A21:K21"/>
    <mergeCell ref="A23:B23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</vt:i4>
      </vt:variant>
    </vt:vector>
  </HeadingPairs>
  <TitlesOfParts>
    <vt:vector size="7" baseType="lpstr">
      <vt:lpstr>7.1.</vt:lpstr>
      <vt:lpstr>7.2.</vt:lpstr>
      <vt:lpstr>7.3.</vt:lpstr>
      <vt:lpstr>7.4.</vt:lpstr>
      <vt:lpstr>7.5.</vt:lpstr>
      <vt:lpstr>izločen</vt:lpstr>
      <vt:lpstr>'7.1.'!Tiskanje_naslovov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Jasna Čemažar</cp:lastModifiedBy>
  <cp:lastPrinted>2024-04-24T11:43:39Z</cp:lastPrinted>
  <dcterms:created xsi:type="dcterms:W3CDTF">2021-04-07T10:33:37Z</dcterms:created>
  <dcterms:modified xsi:type="dcterms:W3CDTF">2025-07-08T12:33:07Z</dcterms:modified>
</cp:coreProperties>
</file>