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nca\Desktop\Evidenčni postopki 2025\Krmila za živali 2025_26\"/>
    </mc:Choice>
  </mc:AlternateContent>
  <xr:revisionPtr revIDLastSave="0" documentId="13_ncr:1_{E45DCC4C-B49A-4BA2-BAAC-7BC54EC408BB}" xr6:coauthVersionLast="47" xr6:coauthVersionMax="47" xr10:uidLastSave="{00000000-0000-0000-0000-000000000000}"/>
  <bookViews>
    <workbookView xWindow="-120" yWindow="-120" windowWidth="29040" windowHeight="15720" tabRatio="829" xr2:uid="{00000000-000D-0000-FFFF-FFFF00000000}"/>
  </bookViews>
  <sheets>
    <sheet name="1 DOP KM, ENERG,BELJAK" sheetId="1" r:id="rId1"/>
    <sheet name="2 DOP KM KONJI" sheetId="14" r:id="rId2"/>
    <sheet name="3 Krmna žita govedo" sheetId="3" r:id="rId3"/>
    <sheet name="4 POP. K.M. KOKOŠI" sheetId="4" r:id="rId4"/>
    <sheet name="5 Lizalne mase" sheetId="12" r:id="rId5"/>
    <sheet name="6 Lizalne mase konji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J11" i="3" s="1"/>
  <c r="H10" i="14"/>
  <c r="J10" i="14" s="1"/>
  <c r="K10" i="14" s="1"/>
  <c r="K11" i="3" l="1"/>
  <c r="M10" i="14"/>
  <c r="N10" i="14" s="1"/>
  <c r="N11" i="14" s="1"/>
  <c r="H10" i="13"/>
  <c r="J10" i="13" s="1"/>
  <c r="M11" i="3" l="1"/>
  <c r="N11" i="3"/>
  <c r="K11" i="14"/>
  <c r="K10" i="13"/>
  <c r="H12" i="1"/>
  <c r="J12" i="1" s="1"/>
  <c r="M10" i="13" l="1"/>
  <c r="N10" i="13" s="1"/>
  <c r="N11" i="13" s="1"/>
  <c r="K11" i="13"/>
  <c r="K12" i="1"/>
  <c r="H11" i="12"/>
  <c r="J11" i="12" s="1"/>
  <c r="K11" i="12" s="1"/>
  <c r="H10" i="12"/>
  <c r="J10" i="12" s="1"/>
  <c r="H11" i="1"/>
  <c r="J11" i="1" s="1"/>
  <c r="H10" i="4"/>
  <c r="J10" i="4" s="1"/>
  <c r="K10" i="4" s="1"/>
  <c r="H10" i="3"/>
  <c r="H10" i="1"/>
  <c r="J10" i="1" s="1"/>
  <c r="M10" i="4" l="1"/>
  <c r="N10" i="4" s="1"/>
  <c r="M12" i="1"/>
  <c r="N12" i="1" s="1"/>
  <c r="K11" i="4"/>
  <c r="M11" i="12"/>
  <c r="N11" i="12" s="1"/>
  <c r="K10" i="12"/>
  <c r="K12" i="12" s="1"/>
  <c r="K11" i="1"/>
  <c r="J10" i="3"/>
  <c r="K10" i="3" s="1"/>
  <c r="K12" i="3" s="1"/>
  <c r="K10" i="1"/>
  <c r="K13" i="1" l="1"/>
  <c r="N11" i="4"/>
  <c r="M10" i="12"/>
  <c r="N10" i="12" s="1"/>
  <c r="N12" i="12" s="1"/>
  <c r="M11" i="1"/>
  <c r="N11" i="1" s="1"/>
  <c r="M10" i="3"/>
  <c r="N10" i="3" s="1"/>
  <c r="N12" i="3" s="1"/>
  <c r="M10" i="1"/>
  <c r="N10" i="1" s="1"/>
  <c r="N13" i="1" l="1"/>
</calcChain>
</file>

<file path=xl/sharedStrings.xml><?xml version="1.0" encoding="utf-8"?>
<sst xmlns="http://schemas.openxmlformats.org/spreadsheetml/2006/main" count="252" uniqueCount="61">
  <si>
    <t>Z.Š.</t>
  </si>
  <si>
    <t>Naziv artikla in opis</t>
  </si>
  <si>
    <t>Šifra atikla-koda</t>
  </si>
  <si>
    <t>EM /kom,  kg</t>
  </si>
  <si>
    <t>Cena/EM EUR brez DDV</t>
  </si>
  <si>
    <t>Vrednost EUR brez DDV</t>
  </si>
  <si>
    <t>Znesek popusta</t>
  </si>
  <si>
    <t>Vrednost EUR brez DDV s popustom</t>
  </si>
  <si>
    <t>Znesek DDV</t>
  </si>
  <si>
    <t>Vrednost EUR z DDV</t>
  </si>
  <si>
    <t>3=1x2</t>
  </si>
  <si>
    <t>6=3-5</t>
  </si>
  <si>
    <t>9=6+8</t>
  </si>
  <si>
    <t>kg</t>
  </si>
  <si>
    <t xml:space="preserve">Skupaj končna vrednost  </t>
  </si>
  <si>
    <t>Ponudnik mora za naročnika izvesti izračun krmnega obroka in na naslovu naročnika izvesti vsaj pet-urno izobraževanje (skupaj ali posamezno) na temo krmnih obrokov (izračun krmnega obroka) za dijake in zaposlene.</t>
  </si>
  <si>
    <t>Ponudnik za blago, ki ni navedeno v seznamu blaga - predračunu za ta sklop prizna _____ % popusta.</t>
  </si>
  <si>
    <t>Datum, kraj:</t>
  </si>
  <si>
    <t xml:space="preserve"> Podpis ponudnika:</t>
  </si>
  <si>
    <t>_______________________</t>
  </si>
  <si>
    <t>___________________</t>
  </si>
  <si>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</si>
  <si>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</si>
  <si>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</si>
  <si>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</si>
  <si>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</si>
  <si>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</si>
  <si>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 xml:space="preserve">Naziv proizvajalca, artikla in gramaža </t>
  </si>
  <si>
    <t>EM / kg</t>
  </si>
  <si>
    <t>EM/kg</t>
  </si>
  <si>
    <t xml:space="preserve"> Okvirna letna  količina </t>
  </si>
  <si>
    <t>Rok trajanja dopolnilne krmne mešanice mora biti minimalno 2 meseca.</t>
  </si>
  <si>
    <t>Minimalna količina naročila: 90 kg</t>
  </si>
  <si>
    <t>Minimalna količina naročila v REFUZI vsaj 3500, v BIG Bagih vsaj cc 700 kg.</t>
  </si>
  <si>
    <t>Minimalna količina naročila:  cc 700 kg</t>
  </si>
  <si>
    <t>5=3x4</t>
  </si>
  <si>
    <t>8=6x7</t>
  </si>
  <si>
    <t>Vpišite % popusta</t>
  </si>
  <si>
    <t>Vpišite % DDV</t>
  </si>
  <si>
    <t>Rok brezplačne dostave___________.</t>
  </si>
  <si>
    <r>
      <t>SKLOP 1. E</t>
    </r>
    <r>
      <rPr>
        <b/>
        <sz val="12"/>
        <rFont val="Arial CE"/>
        <charset val="238"/>
      </rPr>
      <t>nergetska in beljakovinska krmila K18 krmila</t>
    </r>
    <r>
      <rPr>
        <b/>
        <sz val="12"/>
        <rFont val="Arial CE"/>
      </rPr>
      <t>, predračun št._____</t>
    </r>
  </si>
  <si>
    <t>Ekoloških lizalnih mas za krave molznice  (priložiti  dovoljenje za uporabo v ekološkem kmetijstvu)</t>
  </si>
  <si>
    <t>Ekoloških lizalnih mas za presušene krave (priložiti  dovoljenje za uporabo v ekološkem kmetijstvu)</t>
  </si>
  <si>
    <t xml:space="preserve">Lizalne mase za konje </t>
  </si>
  <si>
    <r>
      <t xml:space="preserve">Ekološka popolna krmna mešanica za kokoši nesnice, </t>
    </r>
    <r>
      <rPr>
        <b/>
        <sz val="8"/>
        <rFont val="Arial"/>
        <family val="2"/>
        <charset val="238"/>
      </rPr>
      <t>žakelj (od 20kg naprej) (priložiti  dovoljenje za uporabo v ekološkem kmetijstvu)</t>
    </r>
  </si>
  <si>
    <r>
      <t xml:space="preserve">Krmila za teleta do 3 mesece, </t>
    </r>
    <r>
      <rPr>
        <b/>
        <sz val="8"/>
        <rFont val="Arial"/>
        <family val="2"/>
        <charset val="238"/>
      </rPr>
      <t>v žakljih; za vzrejo ženskih živali pakirano v žakljih (kot npr. 30 KG žakelj)  (priložiti  dovoljenje za uporabo v ekološkem kmetijstvu)</t>
    </r>
  </si>
  <si>
    <r>
      <t xml:space="preserve">Ekološka dopolnilna BELJAKOVINSKA krmna mešanica za govedo, od 18-30 % surovih beljakovin </t>
    </r>
    <r>
      <rPr>
        <b/>
        <sz val="8"/>
        <rFont val="Arial"/>
        <family val="2"/>
        <charset val="238"/>
      </rPr>
      <t>(priložiti  dovoljenje za uporabo v ekološkem kmetijstvu)</t>
    </r>
    <r>
      <rPr>
        <sz val="8"/>
        <rFont val="Arial"/>
        <family val="2"/>
        <charset val="238"/>
      </rPr>
      <t xml:space="preserve"> CENA V BIG BAG VREČAH cc 700 kg </t>
    </r>
  </si>
  <si>
    <t>1.</t>
  </si>
  <si>
    <r>
      <t xml:space="preserve">Dopolnilna krmna mešanica za nešportne konje v </t>
    </r>
    <r>
      <rPr>
        <b/>
        <sz val="8"/>
        <rFont val="Arial"/>
        <family val="2"/>
        <charset val="238"/>
      </rPr>
      <t>žakljih</t>
    </r>
    <r>
      <rPr>
        <sz val="8"/>
        <rFont val="Arial"/>
        <family val="2"/>
        <charset val="238"/>
      </rPr>
      <t xml:space="preserve"> , (22kg)  kot npr. Equilena classic</t>
    </r>
  </si>
  <si>
    <r>
      <t xml:space="preserve">Ekološki koruzni zdrob; </t>
    </r>
    <r>
      <rPr>
        <b/>
        <sz val="8"/>
        <rFont val="Arial"/>
        <family val="2"/>
        <charset val="238"/>
      </rPr>
      <t>priložiti  dovoljenje za uporabo v ekološkem kmetijstvu. CENA ZA RINFUZO</t>
    </r>
  </si>
  <si>
    <t>Ponudnik mora ponuditi vse artikle. Rok trajanja dopolnilne krmne mešanice mora biti minimalno 1 mesec za BIG Bag vreče, za REFUZo min. 2 meseca..</t>
  </si>
  <si>
    <t>Seznam blaga  pripravila:  Maja Jenstrle</t>
  </si>
  <si>
    <t>SKLOP 2. Dopolnilna krmna mešanica - KONJI, predračun št._____</t>
  </si>
  <si>
    <r>
      <t xml:space="preserve">SKLOP 3. Krmna žita </t>
    </r>
    <r>
      <rPr>
        <b/>
        <sz val="12"/>
        <rFont val="Arial CE"/>
        <charset val="238"/>
      </rPr>
      <t>govedo</t>
    </r>
    <r>
      <rPr>
        <b/>
        <sz val="12"/>
        <rFont val="Arial CE"/>
      </rPr>
      <t>, predračun št._____</t>
    </r>
  </si>
  <si>
    <r>
      <t>SKLOP 4</t>
    </r>
    <r>
      <rPr>
        <b/>
        <sz val="12"/>
        <rFont val="Arial CE"/>
        <charset val="238"/>
      </rPr>
      <t>.</t>
    </r>
    <r>
      <rPr>
        <b/>
        <sz val="12"/>
        <rFont val="Arial CE"/>
      </rPr>
      <t xml:space="preserve">  Popoln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krmn</t>
    </r>
    <r>
      <rPr>
        <b/>
        <sz val="12"/>
        <rFont val="Arial CE"/>
        <charset val="238"/>
      </rPr>
      <t>a</t>
    </r>
    <r>
      <rPr>
        <b/>
        <sz val="12"/>
        <rFont val="Arial CE"/>
      </rPr>
      <t xml:space="preserve"> mešanic</t>
    </r>
    <r>
      <rPr>
        <b/>
        <sz val="12"/>
        <rFont val="Arial CE"/>
        <charset val="238"/>
      </rPr>
      <t xml:space="preserve">a, </t>
    </r>
    <r>
      <rPr>
        <b/>
        <sz val="12"/>
        <rFont val="Arial CE"/>
      </rPr>
      <t>predračun št._____</t>
    </r>
  </si>
  <si>
    <t>SKLOP 5. Lizalne mase, predračun št._____</t>
  </si>
  <si>
    <t>SKLOP 6. Lizalne mase - konji, predračun št._____</t>
  </si>
  <si>
    <r>
      <t xml:space="preserve">Ekološki koruzni zdrob; </t>
    </r>
    <r>
      <rPr>
        <b/>
        <sz val="8"/>
        <rFont val="Arial"/>
        <family val="2"/>
        <charset val="238"/>
      </rPr>
      <t>priložiti  dovoljenje za uporabo v ekološkem kmetijstvu. CENA ZA BIG BAG, cc 700kg</t>
    </r>
  </si>
  <si>
    <t>OBR 2</t>
  </si>
  <si>
    <t>Ponudnik mora ponuditi vse artikle od  zap. št. 1. do zap. št. 3. med katerimi bo naročnik v trajanju pogodbe izbiral in naročal glede na krmni obrok. Rok trajanja dopolnilne krmne mešanice mora biti minimalno 1 mesec za BIG Bag vreče, min. 2 meseca..</t>
  </si>
  <si>
    <r>
      <t>Ekološka dopolnilna ENERGETSKA krmna mešanica za govedo, minimalna energetska vrednost od 6.0-15 0MJ/kg, vsebnost surovih beljakovin od 18-30 %, fco.</t>
    </r>
    <r>
      <rPr>
        <b/>
        <sz val="8"/>
        <rFont val="Arial"/>
        <family val="2"/>
        <charset val="238"/>
      </rPr>
      <t xml:space="preserve"> (priložiti  dovoljenje za uporabo v ekološkem kmetijstvu)</t>
    </r>
    <r>
      <rPr>
        <sz val="8"/>
        <rFont val="Arial"/>
        <family val="2"/>
        <charset val="238"/>
      </rPr>
      <t xml:space="preserve"> CENA V BIG BAG VREČAH cc 700kg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</si>
</sst>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0"/>
    <numFmt numFmtId="165" formatCode="_-* #,##0.0000\ _€_-;\-* #,##0.0000\ _€_-;_-* &quot;-&quot;??\ _€_-;_-@_-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 CE"/>
    </font>
    <font>
      <b/>
      <sz val="11"/>
      <color rgb="FF000000"/>
      <name val="Arial CE"/>
    </font>
    <font>
      <b/>
      <u/>
      <sz val="9"/>
      <name val="Arial"/>
      <family val="2"/>
      <charset val="238"/>
    </font>
    <font>
      <b/>
      <sz val="10"/>
      <color rgb="FF000000"/>
      <name val="Arial CE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 CE"/>
    </font>
    <font>
      <b/>
      <sz val="11"/>
      <name val="Arial CE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u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</font>
    <font>
      <b/>
      <sz val="9"/>
      <name val="Arial CE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6100"/>
      <name val="Arial"/>
      <family val="2"/>
      <charset val="238"/>
    </font>
    <font>
      <i/>
      <sz val="8"/>
      <color rgb="FF0061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Arial CE"/>
    </font>
    <font>
      <b/>
      <sz val="12"/>
      <name val="Arial CE"/>
      <charset val="238"/>
    </font>
    <font>
      <b/>
      <sz val="11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8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" fontId="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164" fontId="9" fillId="0" borderId="0" xfId="0" applyNumberFormat="1" applyFont="1"/>
    <xf numFmtId="0" fontId="2" fillId="0" borderId="0" xfId="2" applyFill="1"/>
    <xf numFmtId="3" fontId="2" fillId="0" borderId="0" xfId="2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165" fontId="11" fillId="0" borderId="6" xfId="1" applyNumberFormat="1" applyFont="1" applyFill="1" applyBorder="1" applyAlignment="1">
      <alignment horizontal="center"/>
    </xf>
    <xf numFmtId="0" fontId="14" fillId="0" borderId="0" xfId="2" applyFont="1" applyFill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3" fontId="14" fillId="0" borderId="0" xfId="2" applyNumberFormat="1" applyFont="1" applyFill="1" applyBorder="1" applyAlignment="1"/>
    <xf numFmtId="164" fontId="20" fillId="0" borderId="0" xfId="0" applyNumberFormat="1" applyFont="1"/>
    <xf numFmtId="0" fontId="18" fillId="0" borderId="0" xfId="0" applyFont="1"/>
    <xf numFmtId="0" fontId="21" fillId="0" borderId="0" xfId="0" applyFont="1"/>
    <xf numFmtId="164" fontId="21" fillId="0" borderId="0" xfId="0" applyNumberFormat="1" applyFont="1"/>
    <xf numFmtId="0" fontId="14" fillId="0" borderId="0" xfId="2" applyFont="1" applyFill="1" applyAlignment="1"/>
    <xf numFmtId="0" fontId="14" fillId="0" borderId="0" xfId="2" applyFont="1" applyFill="1" applyBorder="1" applyAlignment="1">
      <alignment horizontal="left"/>
    </xf>
    <xf numFmtId="0" fontId="14" fillId="0" borderId="0" xfId="2" applyFont="1" applyFill="1" applyBorder="1" applyAlignment="1"/>
    <xf numFmtId="164" fontId="14" fillId="0" borderId="0" xfId="2" applyNumberFormat="1" applyFont="1" applyFill="1" applyAlignment="1"/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left"/>
    </xf>
    <xf numFmtId="0" fontId="22" fillId="0" borderId="0" xfId="0" applyFont="1"/>
    <xf numFmtId="0" fontId="19" fillId="0" borderId="0" xfId="0" applyFont="1" applyAlignment="1">
      <alignment horizontal="left"/>
    </xf>
    <xf numFmtId="0" fontId="21" fillId="0" borderId="0" xfId="0" applyFont="1" applyAlignment="1">
      <alignment horizontal="justify" wrapText="1"/>
    </xf>
    <xf numFmtId="0" fontId="21" fillId="0" borderId="0" xfId="0" applyFont="1" applyAlignment="1">
      <alignment horizontal="center" wrapText="1"/>
    </xf>
    <xf numFmtId="3" fontId="14" fillId="0" borderId="0" xfId="2" applyNumberFormat="1" applyFont="1" applyFill="1" applyBorder="1" applyAlignment="1">
      <alignment horizontal="center" wrapText="1"/>
    </xf>
    <xf numFmtId="0" fontId="19" fillId="0" borderId="0" xfId="0" applyFont="1"/>
    <xf numFmtId="4" fontId="23" fillId="0" borderId="0" xfId="0" applyNumberFormat="1" applyFont="1"/>
    <xf numFmtId="0" fontId="12" fillId="0" borderId="0" xfId="0" applyFont="1" applyAlignment="1">
      <alignment horizontal="justify" vertical="center" wrapText="1"/>
    </xf>
    <xf numFmtId="4" fontId="1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24" fillId="0" borderId="0" xfId="0" applyFont="1"/>
    <xf numFmtId="164" fontId="24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6" fillId="0" borderId="0" xfId="0" applyFont="1"/>
    <xf numFmtId="0" fontId="24" fillId="0" borderId="0" xfId="0" applyFont="1" applyAlignment="1">
      <alignment horizontal="left"/>
    </xf>
    <xf numFmtId="0" fontId="27" fillId="0" borderId="0" xfId="0" applyFont="1"/>
    <xf numFmtId="4" fontId="24" fillId="0" borderId="0" xfId="0" applyNumberFormat="1" applyFont="1" applyAlignment="1">
      <alignment horizontal="left"/>
    </xf>
    <xf numFmtId="0" fontId="24" fillId="0" borderId="0" xfId="0" applyFont="1" applyAlignment="1">
      <alignment horizontal="justify" vertical="top" wrapText="1"/>
    </xf>
    <xf numFmtId="0" fontId="24" fillId="0" borderId="0" xfId="0" applyFont="1" applyAlignment="1">
      <alignment horizontal="center" vertical="top" wrapText="1"/>
    </xf>
    <xf numFmtId="0" fontId="28" fillId="0" borderId="0" xfId="0" applyFont="1"/>
    <xf numFmtId="0" fontId="28" fillId="0" borderId="0" xfId="0" applyFont="1" applyAlignment="1">
      <alignment horizontal="left"/>
    </xf>
    <xf numFmtId="3" fontId="20" fillId="0" borderId="0" xfId="0" applyNumberFormat="1" applyFont="1"/>
    <xf numFmtId="3" fontId="21" fillId="0" borderId="0" xfId="0" applyNumberFormat="1" applyFont="1"/>
    <xf numFmtId="3" fontId="18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 vertical="top" wrapText="1"/>
    </xf>
    <xf numFmtId="4" fontId="25" fillId="0" borderId="0" xfId="0" applyNumberFormat="1" applyFont="1"/>
    <xf numFmtId="0" fontId="15" fillId="4" borderId="1" xfId="0" applyFont="1" applyFill="1" applyBorder="1" applyAlignment="1">
      <alignment horizontal="center" vertical="center"/>
    </xf>
    <xf numFmtId="0" fontId="15" fillId="4" borderId="3" xfId="3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3" fontId="29" fillId="0" borderId="0" xfId="2" applyNumberFormat="1" applyFont="1" applyFill="1" applyBorder="1" applyAlignment="1"/>
    <xf numFmtId="0" fontId="29" fillId="0" borderId="0" xfId="2" applyFont="1" applyFill="1"/>
    <xf numFmtId="3" fontId="29" fillId="0" borderId="0" xfId="2" applyNumberFormat="1" applyFont="1" applyFill="1" applyBorder="1" applyAlignment="1">
      <alignment horizontal="center" vertical="top" wrapText="1"/>
    </xf>
    <xf numFmtId="0" fontId="15" fillId="0" borderId="3" xfId="2" applyFont="1" applyFill="1" applyBorder="1" applyAlignment="1">
      <alignment horizontal="center" vertical="center"/>
    </xf>
    <xf numFmtId="3" fontId="12" fillId="0" borderId="3" xfId="2" applyNumberFormat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3" borderId="3" xfId="3" applyFont="1" applyBorder="1" applyAlignment="1">
      <alignment horizontal="center" vertical="center"/>
    </xf>
    <xf numFmtId="0" fontId="7" fillId="3" borderId="3" xfId="3" applyFont="1" applyBorder="1" applyAlignment="1">
      <alignment horizontal="center" vertical="center" wrapText="1"/>
    </xf>
    <xf numFmtId="3" fontId="15" fillId="3" borderId="3" xfId="3" applyNumberFormat="1" applyFont="1" applyBorder="1" applyAlignment="1">
      <alignment horizontal="center" vertical="center" wrapText="1"/>
    </xf>
    <xf numFmtId="164" fontId="7" fillId="3" borderId="3" xfId="3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right"/>
    </xf>
    <xf numFmtId="3" fontId="33" fillId="0" borderId="1" xfId="2" applyNumberFormat="1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/>
    </xf>
    <xf numFmtId="1" fontId="30" fillId="3" borderId="3" xfId="3" applyNumberFormat="1" applyFont="1" applyBorder="1" applyAlignment="1">
      <alignment horizontal="center" vertical="center" wrapText="1"/>
    </xf>
    <xf numFmtId="1" fontId="31" fillId="3" borderId="3" xfId="3" applyNumberFormat="1" applyFont="1" applyBorder="1" applyAlignment="1">
      <alignment horizontal="center" vertical="center" wrapText="1"/>
    </xf>
    <xf numFmtId="4" fontId="16" fillId="4" borderId="6" xfId="0" applyNumberFormat="1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4" fontId="15" fillId="4" borderId="3" xfId="0" applyNumberFormat="1" applyFont="1" applyFill="1" applyBorder="1" applyAlignment="1">
      <alignment horizontal="center" vertical="center"/>
    </xf>
    <xf numFmtId="10" fontId="15" fillId="4" borderId="3" xfId="0" applyNumberFormat="1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164" fontId="6" fillId="3" borderId="3" xfId="3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right"/>
    </xf>
    <xf numFmtId="0" fontId="15" fillId="0" borderId="15" xfId="2" applyFont="1" applyFill="1" applyBorder="1" applyAlignment="1">
      <alignment horizontal="left" vertical="center" wrapText="1"/>
    </xf>
    <xf numFmtId="0" fontId="15" fillId="0" borderId="15" xfId="2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 wrapText="1"/>
    </xf>
    <xf numFmtId="3" fontId="12" fillId="0" borderId="15" xfId="2" applyNumberFormat="1" applyFont="1" applyFill="1" applyBorder="1" applyAlignment="1">
      <alignment horizontal="center" vertical="center" wrapText="1"/>
    </xf>
    <xf numFmtId="164" fontId="15" fillId="4" borderId="15" xfId="0" applyNumberFormat="1" applyFont="1" applyFill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10" fontId="15" fillId="4" borderId="15" xfId="0" applyNumberFormat="1" applyFont="1" applyFill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/>
    </xf>
    <xf numFmtId="0" fontId="0" fillId="0" borderId="3" xfId="0" applyBorder="1"/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4" fontId="16" fillId="4" borderId="9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4" fontId="12" fillId="4" borderId="9" xfId="0" applyNumberFormat="1" applyFont="1" applyFill="1" applyBorder="1" applyAlignment="1">
      <alignment horizontal="center" vertical="center"/>
    </xf>
    <xf numFmtId="1" fontId="31" fillId="4" borderId="3" xfId="3" applyNumberFormat="1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4" fontId="6" fillId="4" borderId="14" xfId="0" applyNumberFormat="1" applyFont="1" applyFill="1" applyBorder="1" applyAlignment="1">
      <alignment horizontal="center" vertical="center"/>
    </xf>
    <xf numFmtId="4" fontId="12" fillId="4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8" fillId="0" borderId="0" xfId="0" applyFont="1" applyAlignment="1">
      <alignment horizontal="justify"/>
    </xf>
    <xf numFmtId="0" fontId="18" fillId="0" borderId="0" xfId="0" applyFont="1"/>
    <xf numFmtId="0" fontId="12" fillId="4" borderId="2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5" fillId="4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4" borderId="3" xfId="0" applyFont="1" applyFill="1" applyBorder="1" applyAlignment="1">
      <alignment horizontal="left" vertical="center" wrapText="1"/>
    </xf>
    <xf numFmtId="0" fontId="34" fillId="4" borderId="3" xfId="0" applyFont="1" applyFill="1" applyBorder="1" applyAlignment="1">
      <alignment horizontal="left" vertical="center"/>
    </xf>
    <xf numFmtId="0" fontId="34" fillId="4" borderId="10" xfId="0" applyFont="1" applyFill="1" applyBorder="1" applyAlignment="1">
      <alignment horizontal="left" vertical="center"/>
    </xf>
    <xf numFmtId="0" fontId="34" fillId="4" borderId="11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2" fillId="4" borderId="10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left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</cellXfs>
  <cellStyles count="6">
    <cellStyle name="Dobro" xfId="2" builtinId="26"/>
    <cellStyle name="Navadno" xfId="0" builtinId="0"/>
    <cellStyle name="Opomba" xfId="3" builtinId="10"/>
    <cellStyle name="Vejica" xfId="1" builtinId="3"/>
    <cellStyle name="Vejica 2" xfId="4" xr:uid="{1D569EB5-895B-420B-8154-E966519B8144}"/>
    <cellStyle name="Vejica 3" xfId="5" xr:uid="{B7AB8CB3-0744-4F19-88D2-142D291E4A4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zoomScaleNormal="100" workbookViewId="0">
      <selection activeCell="N13" sqref="N13"/>
    </sheetView>
  </sheetViews>
  <sheetFormatPr defaultRowHeight="15" x14ac:dyDescent="0.25"/>
  <cols>
    <col min="1" max="1" width="5.85546875" customWidth="1"/>
    <col min="2" max="2" width="48.140625" customWidth="1"/>
    <col min="3" max="3" width="10" customWidth="1"/>
    <col min="8" max="8" width="11" customWidth="1"/>
    <col min="9" max="9" width="7.85546875" customWidth="1"/>
    <col min="10" max="10" width="8.42578125" customWidth="1"/>
    <col min="11" max="11" width="10.5703125" customWidth="1"/>
    <col min="12" max="12" width="7.42578125" customWidth="1"/>
    <col min="13" max="13" width="8.42578125" customWidth="1"/>
    <col min="14" max="14" width="11.7109375" customWidth="1"/>
  </cols>
  <sheetData>
    <row r="1" spans="1:19" ht="15.75" thickBot="1" x14ac:dyDescent="0.3">
      <c r="A1" s="17" t="s">
        <v>21</v>
      </c>
      <c r="E1" s="18"/>
      <c r="F1" s="12"/>
      <c r="I1" s="18" t="s">
        <v>22</v>
      </c>
      <c r="M1" s="94"/>
      <c r="N1" s="19" t="s">
        <v>58</v>
      </c>
    </row>
    <row r="2" spans="1:19" x14ac:dyDescent="0.25">
      <c r="A2" s="119" t="s">
        <v>23</v>
      </c>
      <c r="B2" s="120"/>
      <c r="F2" s="12"/>
      <c r="I2" t="s">
        <v>24</v>
      </c>
    </row>
    <row r="3" spans="1:19" x14ac:dyDescent="0.25">
      <c r="A3" s="119" t="s">
        <v>23</v>
      </c>
      <c r="B3" s="120"/>
      <c r="F3" s="12"/>
      <c r="I3" t="s">
        <v>25</v>
      </c>
    </row>
    <row r="4" spans="1:19" x14ac:dyDescent="0.25">
      <c r="A4" s="119" t="s">
        <v>23</v>
      </c>
      <c r="B4" s="120"/>
      <c r="F4" s="12"/>
      <c r="I4" t="s">
        <v>26</v>
      </c>
    </row>
    <row r="5" spans="1:19" x14ac:dyDescent="0.25">
      <c r="A5" s="1"/>
      <c r="F5" s="12"/>
    </row>
    <row r="6" spans="1:19" ht="15.75" x14ac:dyDescent="0.25">
      <c r="A6" s="123" t="s">
        <v>40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9" ht="15.75" x14ac:dyDescent="0.25">
      <c r="A7" s="125"/>
      <c r="B7" s="119"/>
      <c r="C7" s="119"/>
      <c r="D7" s="119"/>
      <c r="E7" s="119"/>
      <c r="F7" s="119"/>
      <c r="G7" s="119"/>
      <c r="H7" s="119"/>
      <c r="I7" s="119"/>
      <c r="J7" s="119"/>
      <c r="K7" s="3"/>
      <c r="L7" s="3"/>
    </row>
    <row r="8" spans="1:19" ht="45" x14ac:dyDescent="0.25">
      <c r="A8" s="72" t="s">
        <v>0</v>
      </c>
      <c r="B8" s="72" t="s">
        <v>1</v>
      </c>
      <c r="C8" s="73" t="s">
        <v>27</v>
      </c>
      <c r="D8" s="73" t="s">
        <v>2</v>
      </c>
      <c r="E8" s="73" t="s">
        <v>3</v>
      </c>
      <c r="F8" s="74" t="s">
        <v>30</v>
      </c>
      <c r="G8" s="93" t="s">
        <v>4</v>
      </c>
      <c r="H8" s="75" t="s">
        <v>5</v>
      </c>
      <c r="I8" s="93" t="s">
        <v>37</v>
      </c>
      <c r="J8" s="75" t="s">
        <v>6</v>
      </c>
      <c r="K8" s="75" t="s">
        <v>7</v>
      </c>
      <c r="L8" s="93" t="s">
        <v>38</v>
      </c>
      <c r="M8" s="75" t="s">
        <v>8</v>
      </c>
      <c r="N8" s="75" t="s">
        <v>9</v>
      </c>
    </row>
    <row r="9" spans="1:19" x14ac:dyDescent="0.25">
      <c r="A9" s="72"/>
      <c r="B9" s="72"/>
      <c r="C9" s="73"/>
      <c r="D9" s="73"/>
      <c r="E9" s="73"/>
      <c r="F9" s="81">
        <v>1</v>
      </c>
      <c r="G9" s="82">
        <v>2</v>
      </c>
      <c r="H9" s="82" t="s">
        <v>10</v>
      </c>
      <c r="I9" s="82">
        <v>4</v>
      </c>
      <c r="J9" s="82" t="s">
        <v>35</v>
      </c>
      <c r="K9" s="82" t="s">
        <v>11</v>
      </c>
      <c r="L9" s="82">
        <v>7</v>
      </c>
      <c r="M9" s="82" t="s">
        <v>36</v>
      </c>
      <c r="N9" s="82" t="s">
        <v>12</v>
      </c>
    </row>
    <row r="10" spans="1:19" ht="65.25" customHeight="1" x14ac:dyDescent="0.25">
      <c r="A10" s="107">
        <v>1</v>
      </c>
      <c r="B10" s="95" t="s">
        <v>60</v>
      </c>
      <c r="C10" s="108"/>
      <c r="D10" s="108"/>
      <c r="E10" s="109" t="s">
        <v>13</v>
      </c>
      <c r="F10" s="69">
        <v>10000</v>
      </c>
      <c r="G10" s="90"/>
      <c r="H10" s="92">
        <f>F10*G10</f>
        <v>0</v>
      </c>
      <c r="I10" s="91"/>
      <c r="J10" s="92">
        <f>H10*I10</f>
        <v>0</v>
      </c>
      <c r="K10" s="92">
        <f>H10-J10</f>
        <v>0</v>
      </c>
      <c r="L10" s="91"/>
      <c r="M10" s="92">
        <f>K10*L10</f>
        <v>0</v>
      </c>
      <c r="N10" s="78">
        <f>K10+M10</f>
        <v>0</v>
      </c>
    </row>
    <row r="11" spans="1:19" ht="48.75" customHeight="1" x14ac:dyDescent="0.25">
      <c r="A11" s="68">
        <v>2</v>
      </c>
      <c r="B11" s="95" t="s">
        <v>46</v>
      </c>
      <c r="C11" s="79"/>
      <c r="D11" s="79"/>
      <c r="E11" s="70" t="s">
        <v>13</v>
      </c>
      <c r="F11" s="69">
        <v>12000</v>
      </c>
      <c r="G11" s="90"/>
      <c r="H11" s="92">
        <f>F11*G11</f>
        <v>0</v>
      </c>
      <c r="I11" s="91"/>
      <c r="J11" s="92">
        <f>H11*I11</f>
        <v>0</v>
      </c>
      <c r="K11" s="92">
        <f>H11-J11</f>
        <v>0</v>
      </c>
      <c r="L11" s="91"/>
      <c r="M11" s="92">
        <f>K11*L11</f>
        <v>0</v>
      </c>
      <c r="N11" s="78">
        <f>K11+M11</f>
        <v>0</v>
      </c>
    </row>
    <row r="12" spans="1:19" ht="48.75" customHeight="1" thickBot="1" x14ac:dyDescent="0.3">
      <c r="A12" s="68">
        <v>4</v>
      </c>
      <c r="B12" s="95" t="s">
        <v>45</v>
      </c>
      <c r="C12" s="79"/>
      <c r="D12" s="79"/>
      <c r="E12" s="70" t="s">
        <v>13</v>
      </c>
      <c r="F12" s="69">
        <v>2500</v>
      </c>
      <c r="G12" s="90"/>
      <c r="H12" s="92">
        <f>F12*G12</f>
        <v>0</v>
      </c>
      <c r="I12" s="91"/>
      <c r="J12" s="92">
        <f>H12*I12</f>
        <v>0</v>
      </c>
      <c r="K12" s="92">
        <f>H12-J12</f>
        <v>0</v>
      </c>
      <c r="L12" s="91"/>
      <c r="M12" s="92">
        <f>K12*L12</f>
        <v>0</v>
      </c>
      <c r="N12" s="78">
        <f>K12+M12</f>
        <v>0</v>
      </c>
    </row>
    <row r="13" spans="1:19" ht="22.5" customHeight="1" thickBot="1" x14ac:dyDescent="0.3">
      <c r="A13" s="130" t="s">
        <v>14</v>
      </c>
      <c r="B13" s="131"/>
      <c r="C13" s="131"/>
      <c r="D13" s="131"/>
      <c r="E13" s="132"/>
      <c r="F13" s="132"/>
      <c r="G13" s="132"/>
      <c r="H13" s="132"/>
      <c r="I13" s="132"/>
      <c r="J13" s="133"/>
      <c r="K13" s="80">
        <f>SUM(K10:K12)</f>
        <v>0</v>
      </c>
      <c r="L13" s="128"/>
      <c r="M13" s="129"/>
      <c r="N13" s="80">
        <f>SUM(N10:N12)</f>
        <v>0</v>
      </c>
    </row>
    <row r="14" spans="1:19" ht="15.75" thickBot="1" x14ac:dyDescent="0.3">
      <c r="A14" s="4"/>
      <c r="B14" s="134" t="s">
        <v>33</v>
      </c>
      <c r="C14" s="135"/>
      <c r="D14" s="136"/>
      <c r="E14" s="5"/>
      <c r="F14" s="13"/>
      <c r="G14" s="6"/>
      <c r="H14" s="6"/>
      <c r="I14" s="6"/>
      <c r="J14" s="6"/>
      <c r="K14" s="7"/>
      <c r="L14" s="6"/>
      <c r="M14" s="6"/>
      <c r="N14" s="8"/>
    </row>
    <row r="15" spans="1:19" ht="10.5" customHeight="1" x14ac:dyDescent="0.25">
      <c r="A15" s="4"/>
      <c r="B15" s="14"/>
      <c r="C15" s="15"/>
      <c r="D15" s="16"/>
      <c r="E15" s="5"/>
      <c r="F15" s="13"/>
      <c r="G15" s="6"/>
      <c r="H15" s="6"/>
      <c r="I15" s="6"/>
      <c r="J15" s="6"/>
      <c r="K15" s="7"/>
      <c r="L15" s="6"/>
      <c r="M15" s="6"/>
      <c r="N15" s="8"/>
    </row>
    <row r="16" spans="1:19" ht="28.5" customHeight="1" x14ac:dyDescent="0.25">
      <c r="A16" s="137" t="s">
        <v>59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10"/>
      <c r="P16" s="85"/>
      <c r="Q16" s="85"/>
      <c r="R16" s="85"/>
      <c r="S16" s="85"/>
    </row>
    <row r="17" spans="1:14" ht="13.5" customHeight="1" x14ac:dyDescent="0.25">
      <c r="A17" s="21"/>
      <c r="B17" s="21"/>
      <c r="C17" s="21"/>
      <c r="D17" s="22"/>
      <c r="E17" s="22"/>
      <c r="F17" s="23"/>
      <c r="G17" s="22"/>
      <c r="H17" s="22"/>
      <c r="I17" s="22"/>
      <c r="J17" s="24"/>
      <c r="K17" s="22"/>
      <c r="L17" s="22"/>
      <c r="M17" s="24"/>
      <c r="N17" s="22"/>
    </row>
    <row r="18" spans="1:14" ht="27.75" customHeight="1" x14ac:dyDescent="0.25">
      <c r="A18" s="126" t="s">
        <v>15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</row>
    <row r="19" spans="1:14" ht="13.5" customHeight="1" x14ac:dyDescent="0.25">
      <c r="A19" s="25" t="s">
        <v>16</v>
      </c>
      <c r="B19" s="21"/>
      <c r="C19" s="21"/>
      <c r="D19" s="22"/>
      <c r="E19" s="22"/>
      <c r="F19" s="23"/>
      <c r="G19" s="26"/>
      <c r="H19" s="26"/>
      <c r="I19" s="26"/>
      <c r="J19" s="27"/>
      <c r="K19" s="26"/>
      <c r="L19" s="26"/>
      <c r="M19" s="27"/>
      <c r="N19" s="26"/>
    </row>
    <row r="20" spans="1:14" ht="22.5" customHeight="1" x14ac:dyDescent="0.25">
      <c r="A20" s="47" t="s">
        <v>39</v>
      </c>
      <c r="B20" s="55"/>
      <c r="C20" s="55"/>
      <c r="D20" s="22"/>
      <c r="E20" s="22"/>
      <c r="F20" s="23"/>
      <c r="G20" s="26"/>
      <c r="H20" s="26"/>
      <c r="I20" s="26"/>
      <c r="J20" s="27"/>
      <c r="K20" s="26"/>
      <c r="L20" s="26"/>
      <c r="M20" s="27"/>
      <c r="N20" s="26"/>
    </row>
    <row r="21" spans="1:14" x14ac:dyDescent="0.25">
      <c r="A21" s="20" t="s">
        <v>51</v>
      </c>
      <c r="B21" s="28"/>
      <c r="C21" s="29"/>
      <c r="D21" s="30"/>
      <c r="E21" s="30"/>
      <c r="F21" s="23"/>
      <c r="G21" s="28"/>
      <c r="H21" s="28"/>
      <c r="I21" s="28"/>
      <c r="J21" s="31"/>
      <c r="K21" s="28"/>
      <c r="L21" s="28"/>
      <c r="M21" s="31"/>
      <c r="N21" s="28"/>
    </row>
    <row r="22" spans="1:14" ht="11.25" customHeight="1" x14ac:dyDescent="0.25">
      <c r="A22" s="20"/>
      <c r="B22" s="28"/>
      <c r="C22" s="29"/>
      <c r="D22" s="30"/>
      <c r="E22" s="30"/>
      <c r="F22" s="23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121" t="s">
        <v>17</v>
      </c>
      <c r="B23" s="121"/>
      <c r="C23" s="32"/>
      <c r="D23" s="26"/>
      <c r="E23" s="26"/>
      <c r="F23" s="28"/>
      <c r="G23" s="26"/>
      <c r="H23" s="26"/>
      <c r="I23" s="26"/>
      <c r="J23" s="32"/>
      <c r="K23" s="33" t="s">
        <v>18</v>
      </c>
      <c r="L23" s="33"/>
      <c r="M23" s="33"/>
      <c r="N23" s="34"/>
    </row>
    <row r="24" spans="1:14" x14ac:dyDescent="0.25">
      <c r="A24" s="121" t="s">
        <v>19</v>
      </c>
      <c r="B24" s="122"/>
      <c r="C24" s="35"/>
      <c r="D24" s="36"/>
      <c r="E24" s="37"/>
      <c r="F24" s="38"/>
      <c r="G24" s="27"/>
      <c r="H24" s="39"/>
      <c r="I24" s="39"/>
      <c r="J24" s="40"/>
      <c r="K24" s="34" t="s">
        <v>20</v>
      </c>
      <c r="L24" s="34"/>
      <c r="M24" s="34"/>
      <c r="N24" s="34"/>
    </row>
  </sheetData>
  <mergeCells count="12">
    <mergeCell ref="A2:B2"/>
    <mergeCell ref="A3:B3"/>
    <mergeCell ref="A4:B4"/>
    <mergeCell ref="A24:B24"/>
    <mergeCell ref="A6:M6"/>
    <mergeCell ref="A7:J7"/>
    <mergeCell ref="A18:N18"/>
    <mergeCell ref="A23:B23"/>
    <mergeCell ref="L13:M13"/>
    <mergeCell ref="A13:J13"/>
    <mergeCell ref="B14:D14"/>
    <mergeCell ref="A16:N16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E2FC-73E0-401B-8A20-CA2CCF8CAE1E}">
  <dimension ref="A1:S21"/>
  <sheetViews>
    <sheetView workbookViewId="0">
      <selection activeCell="N1" sqref="N1"/>
    </sheetView>
  </sheetViews>
  <sheetFormatPr defaultRowHeight="15" x14ac:dyDescent="0.25"/>
  <cols>
    <col min="1" max="1" width="5.85546875" customWidth="1"/>
    <col min="2" max="2" width="18.5703125" customWidth="1"/>
    <col min="3" max="3" width="9.28515625" customWidth="1"/>
    <col min="4" max="4" width="8.28515625" customWidth="1"/>
    <col min="7" max="7" width="8.28515625" customWidth="1"/>
    <col min="8" max="8" width="8.5703125" customWidth="1"/>
    <col min="9" max="9" width="7.85546875" customWidth="1"/>
    <col min="10" max="10" width="8.42578125" customWidth="1"/>
    <col min="11" max="11" width="8.85546875" customWidth="1"/>
    <col min="12" max="12" width="7.42578125" customWidth="1"/>
    <col min="13" max="13" width="8.42578125" customWidth="1"/>
    <col min="14" max="14" width="10" customWidth="1"/>
  </cols>
  <sheetData>
    <row r="1" spans="1:19" ht="15.75" thickBot="1" x14ac:dyDescent="0.3">
      <c r="A1" s="17" t="s">
        <v>21</v>
      </c>
      <c r="E1" s="18"/>
      <c r="F1" s="12"/>
      <c r="I1" s="18" t="s">
        <v>22</v>
      </c>
      <c r="M1" s="94"/>
      <c r="N1" s="19" t="s">
        <v>58</v>
      </c>
    </row>
    <row r="2" spans="1:19" x14ac:dyDescent="0.25">
      <c r="A2" s="119" t="s">
        <v>23</v>
      </c>
      <c r="B2" s="120"/>
      <c r="F2" s="12"/>
      <c r="I2" t="s">
        <v>24</v>
      </c>
    </row>
    <row r="3" spans="1:19" x14ac:dyDescent="0.25">
      <c r="A3" s="119" t="s">
        <v>23</v>
      </c>
      <c r="B3" s="120"/>
      <c r="F3" s="12"/>
      <c r="I3" t="s">
        <v>25</v>
      </c>
    </row>
    <row r="4" spans="1:19" x14ac:dyDescent="0.25">
      <c r="A4" s="119" t="s">
        <v>23</v>
      </c>
      <c r="B4" s="120"/>
      <c r="F4" s="12"/>
      <c r="I4" t="s">
        <v>26</v>
      </c>
    </row>
    <row r="5" spans="1:19" x14ac:dyDescent="0.25">
      <c r="A5" s="1"/>
      <c r="F5" s="12"/>
    </row>
    <row r="6" spans="1:19" ht="15.75" x14ac:dyDescent="0.25">
      <c r="A6" s="123" t="s">
        <v>52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9" ht="15.75" x14ac:dyDescent="0.25">
      <c r="A7" s="125"/>
      <c r="B7" s="119"/>
      <c r="C7" s="119"/>
      <c r="D7" s="119"/>
      <c r="E7" s="119"/>
      <c r="F7" s="119"/>
      <c r="G7" s="119"/>
      <c r="H7" s="119"/>
      <c r="I7" s="119"/>
      <c r="J7" s="119"/>
      <c r="K7" s="3"/>
      <c r="L7" s="3"/>
    </row>
    <row r="8" spans="1:19" ht="45" x14ac:dyDescent="0.25">
      <c r="A8" s="72" t="s">
        <v>0</v>
      </c>
      <c r="B8" s="72" t="s">
        <v>1</v>
      </c>
      <c r="C8" s="73" t="s">
        <v>27</v>
      </c>
      <c r="D8" s="73" t="s">
        <v>2</v>
      </c>
      <c r="E8" s="73" t="s">
        <v>3</v>
      </c>
      <c r="F8" s="74" t="s">
        <v>30</v>
      </c>
      <c r="G8" s="93" t="s">
        <v>4</v>
      </c>
      <c r="H8" s="75" t="s">
        <v>5</v>
      </c>
      <c r="I8" s="93" t="s">
        <v>37</v>
      </c>
      <c r="J8" s="75" t="s">
        <v>6</v>
      </c>
      <c r="K8" s="75" t="s">
        <v>7</v>
      </c>
      <c r="L8" s="93" t="s">
        <v>38</v>
      </c>
      <c r="M8" s="75" t="s">
        <v>8</v>
      </c>
      <c r="N8" s="75" t="s">
        <v>9</v>
      </c>
    </row>
    <row r="9" spans="1:19" x14ac:dyDescent="0.25">
      <c r="A9" s="72"/>
      <c r="B9" s="72"/>
      <c r="C9" s="73"/>
      <c r="D9" s="73"/>
      <c r="E9" s="73"/>
      <c r="F9" s="81">
        <v>1</v>
      </c>
      <c r="G9" s="82">
        <v>2</v>
      </c>
      <c r="H9" s="82" t="s">
        <v>10</v>
      </c>
      <c r="I9" s="82">
        <v>4</v>
      </c>
      <c r="J9" s="82" t="s">
        <v>35</v>
      </c>
      <c r="K9" s="82" t="s">
        <v>11</v>
      </c>
      <c r="L9" s="82">
        <v>7</v>
      </c>
      <c r="M9" s="82" t="s">
        <v>36</v>
      </c>
      <c r="N9" s="82" t="s">
        <v>12</v>
      </c>
    </row>
    <row r="10" spans="1:19" ht="47.25" customHeight="1" thickBot="1" x14ac:dyDescent="0.3">
      <c r="A10" s="107">
        <v>1</v>
      </c>
      <c r="B10" s="95" t="s">
        <v>48</v>
      </c>
      <c r="C10" s="108"/>
      <c r="D10" s="108"/>
      <c r="E10" s="109" t="s">
        <v>13</v>
      </c>
      <c r="F10" s="69">
        <v>1400</v>
      </c>
      <c r="G10" s="90"/>
      <c r="H10" s="92">
        <f>F10*G10</f>
        <v>0</v>
      </c>
      <c r="I10" s="91"/>
      <c r="J10" s="92">
        <f>H10*I10</f>
        <v>0</v>
      </c>
      <c r="K10" s="92">
        <f>H10-J10</f>
        <v>0</v>
      </c>
      <c r="L10" s="91"/>
      <c r="M10" s="92">
        <f>K10*L10</f>
        <v>0</v>
      </c>
      <c r="N10" s="78">
        <f>K10+M10</f>
        <v>0</v>
      </c>
    </row>
    <row r="11" spans="1:19" ht="22.5" customHeight="1" thickBot="1" x14ac:dyDescent="0.3">
      <c r="A11" s="130" t="s">
        <v>14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17">
        <f>SUM(K10:K10)</f>
        <v>0</v>
      </c>
      <c r="L11" s="128"/>
      <c r="M11" s="129"/>
      <c r="N11" s="80">
        <f>SUM(N10:N10)</f>
        <v>0</v>
      </c>
    </row>
    <row r="12" spans="1:19" ht="10.5" customHeight="1" x14ac:dyDescent="0.25">
      <c r="A12" s="4"/>
      <c r="B12" s="14"/>
      <c r="C12" s="15"/>
      <c r="D12" s="16"/>
      <c r="E12" s="5"/>
      <c r="F12" s="13"/>
      <c r="G12" s="6"/>
      <c r="H12" s="6"/>
      <c r="I12" s="6"/>
      <c r="J12" s="6"/>
      <c r="K12" s="7"/>
      <c r="L12" s="6"/>
      <c r="M12" s="6"/>
      <c r="N12" s="8"/>
    </row>
    <row r="13" spans="1:19" ht="28.5" customHeight="1" x14ac:dyDescent="0.25">
      <c r="A13" s="137" t="s">
        <v>50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10"/>
      <c r="P13" s="85"/>
      <c r="Q13" s="85"/>
      <c r="R13" s="85"/>
      <c r="S13" s="85"/>
    </row>
    <row r="14" spans="1:19" ht="13.5" customHeight="1" x14ac:dyDescent="0.25">
      <c r="A14" s="21"/>
      <c r="B14" s="21"/>
      <c r="C14" s="21"/>
      <c r="D14" s="22"/>
      <c r="E14" s="22"/>
      <c r="F14" s="23"/>
      <c r="G14" s="22"/>
      <c r="H14" s="22"/>
      <c r="I14" s="22"/>
      <c r="J14" s="24"/>
      <c r="K14" s="22"/>
      <c r="L14" s="22"/>
      <c r="M14" s="24"/>
      <c r="N14" s="22"/>
    </row>
    <row r="15" spans="1:19" ht="27.75" customHeight="1" x14ac:dyDescent="0.25">
      <c r="A15" s="126" t="s">
        <v>15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9" ht="13.5" customHeight="1" x14ac:dyDescent="0.25">
      <c r="A16" s="25" t="s">
        <v>16</v>
      </c>
      <c r="B16" s="21"/>
      <c r="C16" s="21"/>
      <c r="D16" s="22"/>
      <c r="E16" s="22"/>
      <c r="F16" s="23"/>
      <c r="G16" s="26"/>
      <c r="H16" s="26"/>
      <c r="I16" s="26"/>
      <c r="J16" s="27"/>
      <c r="K16" s="26"/>
      <c r="L16" s="26"/>
      <c r="M16" s="27"/>
      <c r="N16" s="26"/>
    </row>
    <row r="17" spans="1:14" ht="22.5" customHeight="1" x14ac:dyDescent="0.25">
      <c r="A17" s="47" t="s">
        <v>39</v>
      </c>
      <c r="B17" s="55"/>
      <c r="C17" s="55"/>
      <c r="D17" s="22"/>
      <c r="E17" s="22"/>
      <c r="F17" s="23"/>
      <c r="G17" s="26"/>
      <c r="H17" s="26"/>
      <c r="I17" s="26"/>
      <c r="J17" s="27"/>
      <c r="K17" s="26"/>
      <c r="L17" s="26"/>
      <c r="M17" s="27"/>
      <c r="N17" s="26"/>
    </row>
    <row r="18" spans="1:14" x14ac:dyDescent="0.25">
      <c r="A18" s="20" t="s">
        <v>51</v>
      </c>
      <c r="B18" s="28"/>
      <c r="C18" s="29"/>
      <c r="D18" s="30"/>
      <c r="E18" s="30"/>
      <c r="F18" s="23"/>
      <c r="G18" s="28"/>
      <c r="H18" s="28"/>
      <c r="I18" s="28"/>
      <c r="J18" s="31"/>
      <c r="K18" s="28"/>
      <c r="L18" s="28"/>
      <c r="M18" s="31"/>
      <c r="N18" s="28"/>
    </row>
    <row r="19" spans="1:14" ht="11.25" customHeight="1" x14ac:dyDescent="0.25">
      <c r="A19" s="20"/>
      <c r="B19" s="28"/>
      <c r="C19" s="29"/>
      <c r="D19" s="30"/>
      <c r="E19" s="30"/>
      <c r="F19" s="23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121" t="s">
        <v>17</v>
      </c>
      <c r="B20" s="121"/>
      <c r="C20" s="32"/>
      <c r="D20" s="26"/>
      <c r="E20" s="26"/>
      <c r="F20" s="28"/>
      <c r="G20" s="26"/>
      <c r="H20" s="26"/>
      <c r="I20" s="26"/>
      <c r="J20" s="32"/>
      <c r="K20" s="33" t="s">
        <v>18</v>
      </c>
      <c r="L20" s="33"/>
      <c r="M20" s="33"/>
      <c r="N20" s="34"/>
    </row>
    <row r="21" spans="1:14" x14ac:dyDescent="0.25">
      <c r="A21" s="121" t="s">
        <v>19</v>
      </c>
      <c r="B21" s="122"/>
      <c r="C21" s="35"/>
      <c r="D21" s="36"/>
      <c r="E21" s="37"/>
      <c r="F21" s="38"/>
      <c r="G21" s="27"/>
      <c r="H21" s="39"/>
      <c r="I21" s="39"/>
      <c r="J21" s="40"/>
      <c r="K21" s="34" t="s">
        <v>20</v>
      </c>
      <c r="L21" s="34"/>
      <c r="M21" s="34"/>
      <c r="N21" s="34"/>
    </row>
  </sheetData>
  <mergeCells count="11">
    <mergeCell ref="A13:N13"/>
    <mergeCell ref="A15:N15"/>
    <mergeCell ref="A20:B20"/>
    <mergeCell ref="A21:B21"/>
    <mergeCell ref="A2:B2"/>
    <mergeCell ref="A3:B3"/>
    <mergeCell ref="A4:B4"/>
    <mergeCell ref="A6:M6"/>
    <mergeCell ref="A7:J7"/>
    <mergeCell ref="A11:J11"/>
    <mergeCell ref="L11:M1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N25"/>
  <sheetViews>
    <sheetView zoomScaleNormal="100" workbookViewId="0">
      <selection activeCell="U14" sqref="U14"/>
    </sheetView>
  </sheetViews>
  <sheetFormatPr defaultRowHeight="15" x14ac:dyDescent="0.25"/>
  <cols>
    <col min="1" max="1" width="3.42578125" customWidth="1"/>
    <col min="2" max="2" width="20.42578125" customWidth="1"/>
    <col min="5" max="5" width="5.85546875" customWidth="1"/>
    <col min="6" max="6" width="8.42578125" customWidth="1"/>
    <col min="9" max="10" width="7.5703125" customWidth="1"/>
    <col min="11" max="11" width="12.42578125" customWidth="1"/>
    <col min="12" max="12" width="8.28515625" customWidth="1"/>
    <col min="13" max="13" width="7.5703125" customWidth="1"/>
    <col min="14" max="14" width="12" customWidth="1"/>
  </cols>
  <sheetData>
    <row r="1" spans="1:14" ht="15.75" thickBot="1" x14ac:dyDescent="0.3">
      <c r="A1" s="17" t="s">
        <v>21</v>
      </c>
      <c r="E1" s="18"/>
      <c r="F1" s="12"/>
      <c r="I1" s="18" t="s">
        <v>22</v>
      </c>
      <c r="M1" s="76"/>
      <c r="N1" s="19" t="s">
        <v>58</v>
      </c>
    </row>
    <row r="2" spans="1:14" x14ac:dyDescent="0.25">
      <c r="A2" s="119" t="s">
        <v>23</v>
      </c>
      <c r="B2" s="120"/>
      <c r="F2" s="12"/>
      <c r="I2" t="s">
        <v>24</v>
      </c>
    </row>
    <row r="3" spans="1:14" x14ac:dyDescent="0.25">
      <c r="A3" s="119" t="s">
        <v>23</v>
      </c>
      <c r="B3" s="120"/>
      <c r="F3" s="12"/>
      <c r="I3" t="s">
        <v>25</v>
      </c>
    </row>
    <row r="4" spans="1:14" x14ac:dyDescent="0.25">
      <c r="A4" s="119" t="s">
        <v>23</v>
      </c>
      <c r="B4" s="120"/>
      <c r="F4" s="12"/>
      <c r="I4" t="s">
        <v>26</v>
      </c>
    </row>
    <row r="5" spans="1:14" x14ac:dyDescent="0.25">
      <c r="A5" s="1"/>
      <c r="J5" s="2"/>
    </row>
    <row r="6" spans="1:14" ht="15.75" x14ac:dyDescent="0.25">
      <c r="A6" s="123" t="s">
        <v>53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4" ht="15.75" x14ac:dyDescent="0.25">
      <c r="A7" s="125"/>
      <c r="B7" s="119"/>
      <c r="C7" s="119"/>
      <c r="D7" s="119"/>
      <c r="E7" s="119"/>
      <c r="F7" s="119"/>
      <c r="G7" s="119"/>
      <c r="H7" s="119"/>
      <c r="I7" s="119"/>
      <c r="J7" s="119"/>
      <c r="K7" s="3"/>
      <c r="L7" s="3"/>
    </row>
    <row r="8" spans="1:14" ht="45" x14ac:dyDescent="0.25">
      <c r="A8" s="86" t="s">
        <v>0</v>
      </c>
      <c r="B8" s="86" t="s">
        <v>1</v>
      </c>
      <c r="C8" s="63" t="s">
        <v>27</v>
      </c>
      <c r="D8" s="87" t="s">
        <v>2</v>
      </c>
      <c r="E8" s="87" t="s">
        <v>29</v>
      </c>
      <c r="F8" s="74" t="s">
        <v>30</v>
      </c>
      <c r="G8" s="93" t="s">
        <v>4</v>
      </c>
      <c r="H8" s="75" t="s">
        <v>5</v>
      </c>
      <c r="I8" s="93" t="s">
        <v>37</v>
      </c>
      <c r="J8" s="75" t="s">
        <v>6</v>
      </c>
      <c r="K8" s="75" t="s">
        <v>7</v>
      </c>
      <c r="L8" s="93" t="s">
        <v>38</v>
      </c>
      <c r="M8" s="75" t="s">
        <v>8</v>
      </c>
      <c r="N8" s="75" t="s">
        <v>9</v>
      </c>
    </row>
    <row r="9" spans="1:14" x14ac:dyDescent="0.25">
      <c r="A9" s="88"/>
      <c r="B9" s="88"/>
      <c r="C9" s="89"/>
      <c r="D9" s="89"/>
      <c r="E9" s="89"/>
      <c r="F9" s="81">
        <v>1</v>
      </c>
      <c r="G9" s="82">
        <v>2</v>
      </c>
      <c r="H9" s="82" t="s">
        <v>10</v>
      </c>
      <c r="I9" s="82">
        <v>4</v>
      </c>
      <c r="J9" s="82" t="s">
        <v>35</v>
      </c>
      <c r="K9" s="82" t="s">
        <v>11</v>
      </c>
      <c r="L9" s="82">
        <v>7</v>
      </c>
      <c r="M9" s="82" t="s">
        <v>36</v>
      </c>
      <c r="N9" s="82" t="s">
        <v>12</v>
      </c>
    </row>
    <row r="10" spans="1:14" ht="62.25" customHeight="1" x14ac:dyDescent="0.25">
      <c r="A10" s="68">
        <v>1</v>
      </c>
      <c r="B10" s="84" t="s">
        <v>49</v>
      </c>
      <c r="C10" s="104"/>
      <c r="D10" s="104"/>
      <c r="E10" s="70" t="s">
        <v>13</v>
      </c>
      <c r="F10" s="69">
        <v>10000</v>
      </c>
      <c r="G10" s="90"/>
      <c r="H10" s="92">
        <f>F10*G10</f>
        <v>0</v>
      </c>
      <c r="I10" s="91"/>
      <c r="J10" s="92">
        <f>H10*I10</f>
        <v>0</v>
      </c>
      <c r="K10" s="92">
        <f>H10-J10</f>
        <v>0</v>
      </c>
      <c r="L10" s="91"/>
      <c r="M10" s="92">
        <f>K10*L10</f>
        <v>0</v>
      </c>
      <c r="N10" s="78">
        <f>K10+M10</f>
        <v>0</v>
      </c>
    </row>
    <row r="11" spans="1:14" ht="66.75" customHeight="1" thickBot="1" x14ac:dyDescent="0.3">
      <c r="A11" s="68">
        <v>2</v>
      </c>
      <c r="B11" s="84" t="s">
        <v>57</v>
      </c>
      <c r="C11" s="104"/>
      <c r="D11" s="104"/>
      <c r="E11" s="70" t="s">
        <v>13</v>
      </c>
      <c r="F11" s="69">
        <v>3500</v>
      </c>
      <c r="G11" s="90"/>
      <c r="H11" s="92">
        <f>F11*G11</f>
        <v>0</v>
      </c>
      <c r="I11" s="91"/>
      <c r="J11" s="92">
        <f>H11*I11</f>
        <v>0</v>
      </c>
      <c r="K11" s="92">
        <f>H11-J11</f>
        <v>0</v>
      </c>
      <c r="L11" s="91"/>
      <c r="M11" s="92">
        <f>K11*L11</f>
        <v>0</v>
      </c>
      <c r="N11" s="78">
        <f>K11+M11</f>
        <v>0</v>
      </c>
    </row>
    <row r="12" spans="1:14" ht="23.25" customHeight="1" thickBot="1" x14ac:dyDescent="0.3">
      <c r="A12" s="143" t="s">
        <v>14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18">
        <f>SUM(K10:K11)</f>
        <v>0</v>
      </c>
      <c r="L12" s="146"/>
      <c r="M12" s="147"/>
      <c r="N12" s="113">
        <f>SUM(N10:N11)</f>
        <v>0</v>
      </c>
    </row>
    <row r="13" spans="1:14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3"/>
      <c r="M13" s="43"/>
      <c r="N13" s="44"/>
    </row>
    <row r="14" spans="1:14" ht="18.75" customHeight="1" x14ac:dyDescent="0.25">
      <c r="A14" s="145" t="s">
        <v>34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14" x14ac:dyDescent="0.25">
      <c r="A15" s="141"/>
      <c r="B15" s="142"/>
      <c r="C15" s="142"/>
      <c r="D15" s="142"/>
      <c r="E15" s="142"/>
      <c r="F15" s="142"/>
      <c r="G15" s="142"/>
      <c r="H15" s="142"/>
      <c r="I15" s="26"/>
      <c r="J15" s="27"/>
      <c r="K15" s="26"/>
      <c r="L15" s="26"/>
      <c r="M15" s="27"/>
      <c r="N15" s="26"/>
    </row>
    <row r="16" spans="1:14" x14ac:dyDescent="0.25">
      <c r="A16" s="25" t="s">
        <v>16</v>
      </c>
      <c r="B16" s="21"/>
      <c r="C16" s="21"/>
      <c r="D16" s="22"/>
      <c r="E16" s="22"/>
      <c r="F16" s="57"/>
      <c r="G16" s="26"/>
      <c r="H16" s="26"/>
      <c r="I16" s="26"/>
      <c r="J16" s="27"/>
      <c r="K16" s="26"/>
      <c r="L16" s="26"/>
      <c r="M16" s="27"/>
      <c r="N16" s="26"/>
    </row>
    <row r="17" spans="1:14" x14ac:dyDescent="0.25">
      <c r="A17" s="47" t="s">
        <v>39</v>
      </c>
      <c r="B17" s="55"/>
      <c r="C17" s="55"/>
      <c r="D17" s="22"/>
      <c r="E17" s="22"/>
      <c r="F17" s="57"/>
      <c r="G17" s="26"/>
      <c r="H17" s="26"/>
      <c r="I17" s="26"/>
      <c r="J17" s="27"/>
      <c r="K17" s="26"/>
      <c r="L17" s="26"/>
      <c r="M17" s="27"/>
      <c r="N17" s="26"/>
    </row>
    <row r="18" spans="1:14" x14ac:dyDescent="0.25">
      <c r="A18" s="25"/>
      <c r="B18" s="21"/>
      <c r="C18" s="21"/>
      <c r="D18" s="22"/>
      <c r="E18" s="22"/>
      <c r="F18" s="57"/>
      <c r="G18" s="26"/>
      <c r="H18" s="26"/>
      <c r="I18" s="26"/>
      <c r="J18" s="27"/>
      <c r="K18" s="26"/>
      <c r="L18" s="26"/>
      <c r="M18" s="27"/>
      <c r="N18" s="26"/>
    </row>
    <row r="19" spans="1:14" x14ac:dyDescent="0.25">
      <c r="A19" s="20" t="s">
        <v>51</v>
      </c>
      <c r="B19" s="28"/>
      <c r="C19" s="29"/>
      <c r="D19" s="30"/>
      <c r="E19" s="30"/>
      <c r="F19" s="23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32"/>
      <c r="B20" s="26"/>
      <c r="C20" s="26"/>
      <c r="D20" s="26"/>
      <c r="E20" s="26"/>
      <c r="F20" s="58"/>
      <c r="G20" s="26"/>
      <c r="H20" s="26"/>
      <c r="I20" s="26"/>
      <c r="J20" s="27"/>
      <c r="K20" s="26"/>
      <c r="L20" s="26"/>
      <c r="M20" s="27"/>
      <c r="N20" s="26"/>
    </row>
    <row r="21" spans="1:14" x14ac:dyDescent="0.25">
      <c r="A21" s="139" t="s">
        <v>17</v>
      </c>
      <c r="B21" s="139"/>
      <c r="C21" s="50"/>
      <c r="D21" s="45"/>
      <c r="E21" s="45"/>
      <c r="F21" s="45"/>
      <c r="G21" s="45"/>
      <c r="H21" s="45"/>
      <c r="I21" s="45"/>
      <c r="J21" s="50"/>
      <c r="K21" s="52" t="s">
        <v>18</v>
      </c>
      <c r="L21" s="52"/>
      <c r="M21" s="52"/>
      <c r="N21" s="45"/>
    </row>
    <row r="22" spans="1:14" x14ac:dyDescent="0.25">
      <c r="A22" s="139" t="s">
        <v>19</v>
      </c>
      <c r="B22" s="140"/>
      <c r="C22" s="56"/>
      <c r="D22" s="53"/>
      <c r="E22" s="54"/>
      <c r="F22" s="60"/>
      <c r="G22" s="46"/>
      <c r="H22" s="55"/>
      <c r="I22" s="55"/>
      <c r="J22" s="61"/>
      <c r="K22" s="45" t="s">
        <v>20</v>
      </c>
      <c r="L22" s="45"/>
      <c r="M22" s="45"/>
      <c r="N22" s="45"/>
    </row>
    <row r="23" spans="1:14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</sheetData>
  <mergeCells count="11">
    <mergeCell ref="A2:B2"/>
    <mergeCell ref="A3:B3"/>
    <mergeCell ref="A4:B4"/>
    <mergeCell ref="A21:B21"/>
    <mergeCell ref="A22:B22"/>
    <mergeCell ref="A6:M6"/>
    <mergeCell ref="A7:J7"/>
    <mergeCell ref="A15:H15"/>
    <mergeCell ref="A12:J12"/>
    <mergeCell ref="A14:N14"/>
    <mergeCell ref="L12:M1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workbookViewId="0">
      <selection activeCell="R27" sqref="R27"/>
    </sheetView>
  </sheetViews>
  <sheetFormatPr defaultRowHeight="15" x14ac:dyDescent="0.25"/>
  <cols>
    <col min="1" max="1" width="3.7109375" customWidth="1"/>
    <col min="2" max="2" width="21" customWidth="1"/>
    <col min="3" max="3" width="10.42578125" customWidth="1"/>
    <col min="5" max="5" width="5.5703125" customWidth="1"/>
    <col min="9" max="9" width="8.42578125" customWidth="1"/>
    <col min="10" max="10" width="7.85546875" customWidth="1"/>
    <col min="11" max="11" width="10" customWidth="1"/>
    <col min="12" max="12" width="7.140625" customWidth="1"/>
    <col min="14" max="14" width="10.7109375" customWidth="1"/>
  </cols>
  <sheetData>
    <row r="1" spans="1:14" ht="15.75" thickBot="1" x14ac:dyDescent="0.3">
      <c r="A1" s="17" t="s">
        <v>21</v>
      </c>
      <c r="E1" s="18"/>
      <c r="F1" s="12"/>
      <c r="I1" s="18" t="s">
        <v>22</v>
      </c>
      <c r="J1" s="2"/>
      <c r="N1" s="19" t="s">
        <v>58</v>
      </c>
    </row>
    <row r="2" spans="1:14" x14ac:dyDescent="0.25">
      <c r="A2" s="119" t="s">
        <v>23</v>
      </c>
      <c r="B2" s="120"/>
      <c r="F2" s="12"/>
      <c r="I2" t="s">
        <v>24</v>
      </c>
      <c r="J2" s="2"/>
    </row>
    <row r="3" spans="1:14" x14ac:dyDescent="0.25">
      <c r="A3" s="119" t="s">
        <v>23</v>
      </c>
      <c r="B3" s="120"/>
      <c r="F3" s="12"/>
      <c r="I3" t="s">
        <v>25</v>
      </c>
      <c r="J3" s="2"/>
    </row>
    <row r="4" spans="1:14" x14ac:dyDescent="0.25">
      <c r="A4" s="119" t="s">
        <v>23</v>
      </c>
      <c r="B4" s="120"/>
      <c r="F4" s="12"/>
      <c r="I4" t="s">
        <v>26</v>
      </c>
      <c r="J4" s="2"/>
    </row>
    <row r="5" spans="1:14" ht="12.75" customHeight="1" x14ac:dyDescent="0.25">
      <c r="A5" s="1"/>
      <c r="F5" s="12"/>
      <c r="J5" s="2"/>
    </row>
    <row r="6" spans="1:14" ht="15.75" x14ac:dyDescent="0.25">
      <c r="A6" s="123" t="s">
        <v>54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4" ht="10.5" customHeight="1" x14ac:dyDescent="0.25">
      <c r="A7" s="125"/>
      <c r="B7" s="119"/>
      <c r="C7" s="119"/>
      <c r="D7" s="119"/>
      <c r="E7" s="119"/>
      <c r="F7" s="119"/>
      <c r="G7" s="119"/>
      <c r="H7" s="119"/>
      <c r="I7" s="119"/>
      <c r="J7" s="119"/>
      <c r="K7" s="3"/>
      <c r="L7" s="3"/>
    </row>
    <row r="8" spans="1:14" ht="45" x14ac:dyDescent="0.25">
      <c r="A8" s="62" t="s">
        <v>0</v>
      </c>
      <c r="B8" s="62" t="s">
        <v>1</v>
      </c>
      <c r="C8" s="63" t="s">
        <v>27</v>
      </c>
      <c r="D8" s="64" t="s">
        <v>2</v>
      </c>
      <c r="E8" s="64" t="s">
        <v>28</v>
      </c>
      <c r="F8" s="74" t="s">
        <v>30</v>
      </c>
      <c r="G8" s="93" t="s">
        <v>4</v>
      </c>
      <c r="H8" s="75" t="s">
        <v>5</v>
      </c>
      <c r="I8" s="93" t="s">
        <v>37</v>
      </c>
      <c r="J8" s="75" t="s">
        <v>6</v>
      </c>
      <c r="K8" s="75" t="s">
        <v>7</v>
      </c>
      <c r="L8" s="93" t="s">
        <v>38</v>
      </c>
      <c r="M8" s="75" t="s">
        <v>8</v>
      </c>
      <c r="N8" s="75" t="s">
        <v>9</v>
      </c>
    </row>
    <row r="9" spans="1:14" x14ac:dyDescent="0.25">
      <c r="A9" s="62"/>
      <c r="B9" s="62"/>
      <c r="C9" s="64"/>
      <c r="D9" s="64"/>
      <c r="E9" s="64"/>
      <c r="F9" s="81">
        <v>1</v>
      </c>
      <c r="G9" s="82">
        <v>2</v>
      </c>
      <c r="H9" s="82" t="s">
        <v>10</v>
      </c>
      <c r="I9" s="82">
        <v>4</v>
      </c>
      <c r="J9" s="82" t="s">
        <v>35</v>
      </c>
      <c r="K9" s="82" t="s">
        <v>11</v>
      </c>
      <c r="L9" s="82">
        <v>7</v>
      </c>
      <c r="M9" s="82" t="s">
        <v>36</v>
      </c>
      <c r="N9" s="82" t="s">
        <v>12</v>
      </c>
    </row>
    <row r="10" spans="1:14" ht="71.25" customHeight="1" thickBot="1" x14ac:dyDescent="0.3">
      <c r="A10" s="105">
        <v>1</v>
      </c>
      <c r="B10" s="112" t="s">
        <v>44</v>
      </c>
      <c r="C10" s="106"/>
      <c r="D10" s="106"/>
      <c r="E10" s="71" t="s">
        <v>13</v>
      </c>
      <c r="F10" s="77">
        <v>4000</v>
      </c>
      <c r="G10" s="90"/>
      <c r="H10" s="92">
        <f>F10*G10</f>
        <v>0</v>
      </c>
      <c r="I10" s="91"/>
      <c r="J10" s="92">
        <f>H10*I10</f>
        <v>0</v>
      </c>
      <c r="K10" s="92">
        <f>H10-J10</f>
        <v>0</v>
      </c>
      <c r="L10" s="91"/>
      <c r="M10" s="101">
        <f>K10*L10</f>
        <v>0</v>
      </c>
      <c r="N10" s="78">
        <f>K10+M10</f>
        <v>0</v>
      </c>
    </row>
    <row r="11" spans="1:14" ht="26.25" customHeight="1" thickBot="1" x14ac:dyDescent="0.3">
      <c r="A11" s="148" t="s">
        <v>14</v>
      </c>
      <c r="B11" s="149"/>
      <c r="C11" s="149"/>
      <c r="D11" s="149"/>
      <c r="E11" s="149"/>
      <c r="F11" s="149"/>
      <c r="G11" s="149"/>
      <c r="H11" s="149"/>
      <c r="I11" s="149"/>
      <c r="J11" s="150"/>
      <c r="K11" s="111">
        <f>SUM(K10:K10)</f>
        <v>0</v>
      </c>
      <c r="L11" s="151"/>
      <c r="M11" s="152"/>
      <c r="N11" s="111">
        <f>SUM(N10:N10)</f>
        <v>0</v>
      </c>
    </row>
    <row r="12" spans="1:14" ht="15.75" thickBot="1" x14ac:dyDescent="0.3">
      <c r="A12" s="10"/>
      <c r="B12" s="153" t="s">
        <v>32</v>
      </c>
      <c r="C12" s="154"/>
      <c r="D12" s="154"/>
      <c r="E12" s="154"/>
      <c r="F12" s="155"/>
      <c r="J12" s="9"/>
      <c r="M12" s="11"/>
    </row>
    <row r="13" spans="1:14" ht="10.5" customHeight="1" x14ac:dyDescent="0.25">
      <c r="A13" s="10"/>
      <c r="B13" s="116"/>
      <c r="C13" s="116"/>
      <c r="D13" s="116"/>
      <c r="E13" s="116"/>
      <c r="F13" s="116"/>
      <c r="J13" s="9"/>
      <c r="M13" s="11"/>
    </row>
    <row r="14" spans="1:14" x14ac:dyDescent="0.25">
      <c r="A14" s="47" t="s">
        <v>16</v>
      </c>
      <c r="B14" s="48"/>
      <c r="C14" s="48"/>
      <c r="D14" s="49"/>
      <c r="E14" s="49"/>
      <c r="F14" s="65"/>
      <c r="G14" s="45"/>
      <c r="H14" s="45"/>
      <c r="I14" s="45"/>
      <c r="J14" s="46"/>
      <c r="K14" s="45"/>
      <c r="L14" s="45"/>
      <c r="M14" s="46"/>
      <c r="N14" s="45"/>
    </row>
    <row r="15" spans="1:14" x14ac:dyDescent="0.25">
      <c r="A15" s="47" t="s">
        <v>31</v>
      </c>
      <c r="B15" s="48"/>
      <c r="C15" s="48"/>
      <c r="D15" s="49"/>
      <c r="E15" s="49"/>
      <c r="F15" s="65"/>
      <c r="G15" s="45"/>
      <c r="H15" s="45"/>
      <c r="I15" s="45"/>
      <c r="J15" s="46"/>
      <c r="K15" s="45"/>
      <c r="L15" s="45"/>
      <c r="M15" s="46"/>
      <c r="N15" s="45"/>
    </row>
    <row r="16" spans="1:14" x14ac:dyDescent="0.25">
      <c r="A16" s="47" t="s">
        <v>39</v>
      </c>
      <c r="B16" s="55"/>
      <c r="C16" s="55"/>
      <c r="D16" s="49"/>
      <c r="E16" s="49"/>
      <c r="F16" s="65"/>
      <c r="G16" s="45"/>
      <c r="H16" s="45"/>
      <c r="I16" s="45"/>
      <c r="J16" s="46"/>
      <c r="K16" s="45"/>
      <c r="L16" s="45"/>
      <c r="M16" s="46"/>
      <c r="N16" s="45"/>
    </row>
    <row r="17" spans="1:14" x14ac:dyDescent="0.25">
      <c r="A17" s="20" t="s">
        <v>51</v>
      </c>
      <c r="B17" s="28"/>
      <c r="C17" s="29"/>
      <c r="D17" s="30"/>
      <c r="E17" s="30"/>
      <c r="F17" s="23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20"/>
      <c r="B18" s="28"/>
      <c r="C18" s="29"/>
      <c r="D18" s="30"/>
      <c r="E18" s="30"/>
      <c r="F18" s="23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139" t="s">
        <v>17</v>
      </c>
      <c r="B19" s="139"/>
      <c r="C19" s="50"/>
      <c r="D19" s="45"/>
      <c r="E19" s="45"/>
      <c r="F19" s="66"/>
      <c r="G19" s="45"/>
      <c r="H19" s="45"/>
      <c r="I19" s="45"/>
      <c r="J19" s="50"/>
      <c r="K19" s="52" t="s">
        <v>18</v>
      </c>
      <c r="L19" s="52"/>
      <c r="M19" s="52"/>
      <c r="N19" s="45"/>
    </row>
    <row r="20" spans="1:14" ht="15.75" customHeight="1" x14ac:dyDescent="0.25">
      <c r="A20" s="139" t="s">
        <v>19</v>
      </c>
      <c r="B20" s="140"/>
      <c r="C20" s="56"/>
      <c r="D20" s="53"/>
      <c r="E20" s="54"/>
      <c r="F20" s="67"/>
      <c r="G20" s="46"/>
      <c r="H20" s="55"/>
      <c r="I20" s="55"/>
      <c r="J20" s="61"/>
      <c r="K20" s="45" t="s">
        <v>20</v>
      </c>
      <c r="L20" s="45"/>
      <c r="M20" s="45"/>
      <c r="N20" s="45"/>
    </row>
    <row r="21" spans="1:14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</sheetData>
  <mergeCells count="10">
    <mergeCell ref="A19:B19"/>
    <mergeCell ref="A20:B20"/>
    <mergeCell ref="A2:B2"/>
    <mergeCell ref="A3:B3"/>
    <mergeCell ref="A4:B4"/>
    <mergeCell ref="A6:M6"/>
    <mergeCell ref="A7:J7"/>
    <mergeCell ref="A11:J11"/>
    <mergeCell ref="L11:M11"/>
    <mergeCell ref="B12:F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CJ25"/>
  <sheetViews>
    <sheetView workbookViewId="0">
      <selection activeCell="P18" sqref="P18"/>
    </sheetView>
  </sheetViews>
  <sheetFormatPr defaultColWidth="8.85546875" defaultRowHeight="15" x14ac:dyDescent="0.25"/>
  <cols>
    <col min="1" max="1" width="3.42578125" customWidth="1"/>
    <col min="2" max="2" width="20.42578125" customWidth="1"/>
    <col min="3" max="3" width="11" customWidth="1"/>
    <col min="5" max="5" width="5.85546875" customWidth="1"/>
    <col min="6" max="6" width="8.42578125" customWidth="1"/>
    <col min="8" max="8" width="11.28515625" customWidth="1"/>
    <col min="9" max="9" width="9.7109375" customWidth="1"/>
    <col min="10" max="10" width="7.5703125" customWidth="1"/>
    <col min="11" max="11" width="12.42578125" customWidth="1"/>
    <col min="12" max="12" width="9.85546875" customWidth="1"/>
    <col min="13" max="13" width="10.42578125" customWidth="1"/>
    <col min="14" max="14" width="13.140625" customWidth="1"/>
  </cols>
  <sheetData>
    <row r="1" spans="1:88" ht="15.75" thickBot="1" x14ac:dyDescent="0.3">
      <c r="A1" s="17" t="s">
        <v>21</v>
      </c>
      <c r="E1" s="18"/>
      <c r="F1" s="12"/>
      <c r="I1" s="18" t="s">
        <v>22</v>
      </c>
      <c r="M1" s="76"/>
      <c r="N1" s="19" t="s">
        <v>58</v>
      </c>
    </row>
    <row r="2" spans="1:88" x14ac:dyDescent="0.25">
      <c r="A2" s="119" t="s">
        <v>23</v>
      </c>
      <c r="B2" s="120"/>
      <c r="F2" s="12"/>
      <c r="I2" t="s">
        <v>24</v>
      </c>
    </row>
    <row r="3" spans="1:88" x14ac:dyDescent="0.25">
      <c r="A3" s="119" t="s">
        <v>23</v>
      </c>
      <c r="B3" s="120"/>
      <c r="F3" s="12"/>
      <c r="I3" t="s">
        <v>25</v>
      </c>
    </row>
    <row r="4" spans="1:88" x14ac:dyDescent="0.25">
      <c r="A4" s="119" t="s">
        <v>23</v>
      </c>
      <c r="B4" s="120"/>
      <c r="F4" s="12"/>
      <c r="I4" t="s">
        <v>26</v>
      </c>
    </row>
    <row r="5" spans="1:88" x14ac:dyDescent="0.25">
      <c r="A5" s="1"/>
      <c r="J5" s="2"/>
    </row>
    <row r="6" spans="1:88" ht="15.75" x14ac:dyDescent="0.25">
      <c r="A6" s="123" t="s">
        <v>55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88" ht="15.75" x14ac:dyDescent="0.25">
      <c r="A7" s="125"/>
      <c r="B7" s="119"/>
      <c r="C7" s="119"/>
      <c r="D7" s="119"/>
      <c r="E7" s="119"/>
      <c r="F7" s="119"/>
      <c r="G7" s="119"/>
      <c r="H7" s="119"/>
      <c r="I7" s="119"/>
      <c r="J7" s="119"/>
      <c r="K7" s="3"/>
      <c r="L7" s="3"/>
    </row>
    <row r="8" spans="1:88" ht="45" x14ac:dyDescent="0.25">
      <c r="A8" s="86" t="s">
        <v>0</v>
      </c>
      <c r="B8" s="86" t="s">
        <v>1</v>
      </c>
      <c r="C8" s="63" t="s">
        <v>27</v>
      </c>
      <c r="D8" s="87" t="s">
        <v>2</v>
      </c>
      <c r="E8" s="87" t="s">
        <v>29</v>
      </c>
      <c r="F8" s="74" t="s">
        <v>30</v>
      </c>
      <c r="G8" s="93" t="s">
        <v>4</v>
      </c>
      <c r="H8" s="75" t="s">
        <v>5</v>
      </c>
      <c r="I8" s="93" t="s">
        <v>37</v>
      </c>
      <c r="J8" s="75" t="s">
        <v>6</v>
      </c>
      <c r="K8" s="75" t="s">
        <v>7</v>
      </c>
      <c r="L8" s="93" t="s">
        <v>38</v>
      </c>
      <c r="M8" s="75" t="s">
        <v>8</v>
      </c>
      <c r="N8" s="75" t="s">
        <v>9</v>
      </c>
    </row>
    <row r="9" spans="1:88" x14ac:dyDescent="0.25">
      <c r="A9" s="88"/>
      <c r="B9" s="88"/>
      <c r="C9" s="89"/>
      <c r="D9" s="89"/>
      <c r="E9" s="89"/>
      <c r="F9" s="81">
        <v>1</v>
      </c>
      <c r="G9" s="82">
        <v>2</v>
      </c>
      <c r="H9" s="82" t="s">
        <v>10</v>
      </c>
      <c r="I9" s="82">
        <v>4</v>
      </c>
      <c r="J9" s="82" t="s">
        <v>35</v>
      </c>
      <c r="K9" s="82" t="s">
        <v>11</v>
      </c>
      <c r="L9" s="82">
        <v>7</v>
      </c>
      <c r="M9" s="82" t="s">
        <v>36</v>
      </c>
      <c r="N9" s="82" t="s">
        <v>12</v>
      </c>
    </row>
    <row r="10" spans="1:88" ht="66.75" customHeight="1" x14ac:dyDescent="0.25">
      <c r="A10" s="97">
        <v>1</v>
      </c>
      <c r="B10" s="95" t="s">
        <v>41</v>
      </c>
      <c r="C10" s="96"/>
      <c r="D10" s="96"/>
      <c r="E10" s="98" t="s">
        <v>13</v>
      </c>
      <c r="F10" s="99">
        <v>6000</v>
      </c>
      <c r="G10" s="100"/>
      <c r="H10" s="101">
        <f>F10*G10</f>
        <v>0</v>
      </c>
      <c r="I10" s="102"/>
      <c r="J10" s="101">
        <f>H10*I10</f>
        <v>0</v>
      </c>
      <c r="K10" s="101">
        <f>H10-J10</f>
        <v>0</v>
      </c>
      <c r="L10" s="102"/>
      <c r="M10" s="103">
        <f>K10*L10</f>
        <v>0</v>
      </c>
      <c r="N10" s="103">
        <f>K10+M10</f>
        <v>0</v>
      </c>
    </row>
    <row r="11" spans="1:88" s="104" customFormat="1" ht="66.75" customHeight="1" thickBot="1" x14ac:dyDescent="0.3">
      <c r="A11" s="68">
        <v>2</v>
      </c>
      <c r="B11" s="95" t="s">
        <v>42</v>
      </c>
      <c r="C11" s="96"/>
      <c r="D11" s="96"/>
      <c r="E11" s="98" t="s">
        <v>13</v>
      </c>
      <c r="F11" s="99">
        <v>6000</v>
      </c>
      <c r="G11" s="100"/>
      <c r="H11" s="101">
        <f>F11*G11</f>
        <v>0</v>
      </c>
      <c r="I11" s="102"/>
      <c r="J11" s="101">
        <f>H11*I11</f>
        <v>0</v>
      </c>
      <c r="K11" s="101">
        <f>H11-J11</f>
        <v>0</v>
      </c>
      <c r="L11" s="102"/>
      <c r="M11" s="103">
        <f>K11*L11</f>
        <v>0</v>
      </c>
      <c r="N11" s="103">
        <f>K11+M11</f>
        <v>0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</row>
    <row r="12" spans="1:88" ht="23.25" customHeight="1" thickBot="1" x14ac:dyDescent="0.3">
      <c r="A12" s="156" t="s">
        <v>14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11">
        <f>SUM(K10:K11)</f>
        <v>0</v>
      </c>
      <c r="L12" s="158"/>
      <c r="M12" s="159"/>
      <c r="N12" s="83">
        <f>SUM(N10:N11)</f>
        <v>0</v>
      </c>
    </row>
    <row r="13" spans="1:88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3"/>
      <c r="M13" s="43"/>
      <c r="N13" s="44"/>
    </row>
    <row r="14" spans="1:88" ht="18.75" customHeight="1" x14ac:dyDescent="0.25">
      <c r="A14" s="145" t="s">
        <v>34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1:88" x14ac:dyDescent="0.25">
      <c r="A15" s="141"/>
      <c r="B15" s="142"/>
      <c r="C15" s="142"/>
      <c r="D15" s="142"/>
      <c r="E15" s="142"/>
      <c r="F15" s="142"/>
      <c r="G15" s="142"/>
      <c r="H15" s="142"/>
      <c r="I15" s="26"/>
      <c r="J15" s="27"/>
      <c r="K15" s="26"/>
      <c r="L15" s="26"/>
      <c r="M15" s="27"/>
      <c r="N15" s="26"/>
    </row>
    <row r="16" spans="1:88" x14ac:dyDescent="0.25">
      <c r="A16" s="25" t="s">
        <v>16</v>
      </c>
      <c r="B16" s="21"/>
      <c r="C16" s="21"/>
      <c r="D16" s="22"/>
      <c r="E16" s="22"/>
      <c r="F16" s="57"/>
      <c r="G16" s="26"/>
      <c r="H16" s="26"/>
      <c r="I16" s="26"/>
      <c r="J16" s="27"/>
      <c r="K16" s="26"/>
      <c r="L16" s="26"/>
      <c r="M16" s="27"/>
      <c r="N16" s="26"/>
    </row>
    <row r="17" spans="1:14" x14ac:dyDescent="0.25">
      <c r="A17" s="47" t="s">
        <v>39</v>
      </c>
      <c r="B17" s="55"/>
      <c r="C17" s="55"/>
      <c r="D17" s="22"/>
      <c r="E17" s="22"/>
      <c r="F17" s="57"/>
      <c r="G17" s="26"/>
      <c r="H17" s="26"/>
      <c r="I17" s="26"/>
      <c r="J17" s="27"/>
      <c r="K17" s="26"/>
      <c r="L17" s="26"/>
      <c r="M17" s="27"/>
      <c r="N17" s="26"/>
    </row>
    <row r="18" spans="1:14" x14ac:dyDescent="0.25">
      <c r="A18" s="25"/>
      <c r="B18" s="21"/>
      <c r="C18" s="21"/>
      <c r="D18" s="22"/>
      <c r="E18" s="22"/>
      <c r="F18" s="57"/>
      <c r="G18" s="26"/>
      <c r="H18" s="26"/>
      <c r="I18" s="26"/>
      <c r="J18" s="27"/>
      <c r="K18" s="26"/>
      <c r="L18" s="26"/>
      <c r="M18" s="27"/>
      <c r="N18" s="26"/>
    </row>
    <row r="19" spans="1:14" x14ac:dyDescent="0.25">
      <c r="A19" s="20" t="s">
        <v>51</v>
      </c>
      <c r="B19" s="28"/>
      <c r="C19" s="29"/>
      <c r="D19" s="30"/>
      <c r="E19" s="30"/>
      <c r="F19" s="23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32"/>
      <c r="B20" s="26"/>
      <c r="C20" s="26"/>
      <c r="D20" s="26"/>
      <c r="E20" s="26"/>
      <c r="F20" s="59"/>
      <c r="G20" s="26"/>
      <c r="H20" s="26"/>
      <c r="I20" s="26"/>
      <c r="J20" s="27"/>
      <c r="K20" s="26"/>
      <c r="L20" s="26"/>
      <c r="M20" s="27"/>
      <c r="N20" s="26"/>
    </row>
    <row r="21" spans="1:14" x14ac:dyDescent="0.25">
      <c r="A21" s="139" t="s">
        <v>17</v>
      </c>
      <c r="B21" s="139"/>
      <c r="C21" s="50"/>
      <c r="D21" s="45"/>
      <c r="E21" s="45"/>
      <c r="F21" s="45"/>
      <c r="G21" s="45"/>
      <c r="H21" s="45"/>
      <c r="I21" s="45"/>
      <c r="J21" s="50"/>
      <c r="K21" s="52" t="s">
        <v>18</v>
      </c>
      <c r="L21" s="52"/>
      <c r="M21" s="52"/>
      <c r="N21" s="45"/>
    </row>
    <row r="22" spans="1:14" ht="19.5" customHeight="1" x14ac:dyDescent="0.25">
      <c r="A22" s="139" t="s">
        <v>19</v>
      </c>
      <c r="B22" s="140"/>
      <c r="C22" s="56"/>
      <c r="D22" s="53"/>
      <c r="E22" s="54"/>
      <c r="F22" s="60"/>
      <c r="G22" s="46"/>
      <c r="H22" s="55"/>
      <c r="I22" s="55"/>
      <c r="J22" s="61"/>
      <c r="K22" s="45" t="s">
        <v>20</v>
      </c>
      <c r="L22" s="45"/>
      <c r="M22" s="45"/>
      <c r="N22" s="45"/>
    </row>
    <row r="23" spans="1:14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</sheetData>
  <mergeCells count="11">
    <mergeCell ref="A14:N14"/>
    <mergeCell ref="A15:H15"/>
    <mergeCell ref="A21:B21"/>
    <mergeCell ref="A22:B22"/>
    <mergeCell ref="A2:B2"/>
    <mergeCell ref="A3:B3"/>
    <mergeCell ref="A4:B4"/>
    <mergeCell ref="A6:M6"/>
    <mergeCell ref="A7:J7"/>
    <mergeCell ref="A12:J12"/>
    <mergeCell ref="L12:M12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"/>
  <sheetViews>
    <sheetView workbookViewId="0">
      <selection activeCell="N1" sqref="N1"/>
    </sheetView>
  </sheetViews>
  <sheetFormatPr defaultRowHeight="15" x14ac:dyDescent="0.25"/>
  <cols>
    <col min="1" max="1" width="2.7109375" customWidth="1"/>
    <col min="2" max="2" width="14.85546875" customWidth="1"/>
    <col min="3" max="3" width="11.140625" customWidth="1"/>
    <col min="5" max="5" width="5.5703125" customWidth="1"/>
    <col min="8" max="8" width="10.28515625" customWidth="1"/>
    <col min="9" max="9" width="8.42578125" customWidth="1"/>
    <col min="11" max="11" width="11.28515625" customWidth="1"/>
    <col min="12" max="12" width="7.7109375" customWidth="1"/>
    <col min="13" max="13" width="7.85546875" customWidth="1"/>
    <col min="14" max="14" width="11.5703125" customWidth="1"/>
  </cols>
  <sheetData>
    <row r="1" spans="1:14" ht="15.75" thickBot="1" x14ac:dyDescent="0.3">
      <c r="A1" s="17" t="s">
        <v>21</v>
      </c>
      <c r="E1" s="18"/>
      <c r="F1" s="12"/>
      <c r="I1" s="18" t="s">
        <v>22</v>
      </c>
      <c r="M1" s="76"/>
      <c r="N1" s="19" t="s">
        <v>58</v>
      </c>
    </row>
    <row r="2" spans="1:14" x14ac:dyDescent="0.25">
      <c r="A2" s="119" t="s">
        <v>23</v>
      </c>
      <c r="B2" s="119"/>
      <c r="F2" s="12"/>
      <c r="I2" t="s">
        <v>24</v>
      </c>
    </row>
    <row r="3" spans="1:14" x14ac:dyDescent="0.25">
      <c r="A3" s="119" t="s">
        <v>23</v>
      </c>
      <c r="B3" s="119"/>
      <c r="F3" s="12"/>
      <c r="I3" t="s">
        <v>25</v>
      </c>
    </row>
    <row r="4" spans="1:14" x14ac:dyDescent="0.25">
      <c r="A4" s="119" t="s">
        <v>23</v>
      </c>
      <c r="B4" s="119"/>
      <c r="F4" s="12"/>
      <c r="I4" t="s">
        <v>26</v>
      </c>
    </row>
    <row r="5" spans="1:14" x14ac:dyDescent="0.25">
      <c r="A5" s="1"/>
      <c r="J5" s="2"/>
    </row>
    <row r="6" spans="1:14" ht="15.75" x14ac:dyDescent="0.25">
      <c r="A6" s="123" t="s">
        <v>56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4" ht="15.75" x14ac:dyDescent="0.25">
      <c r="A7" s="125"/>
      <c r="B7" s="119"/>
      <c r="C7" s="119"/>
      <c r="D7" s="119"/>
      <c r="E7" s="119"/>
      <c r="F7" s="119"/>
      <c r="G7" s="119"/>
      <c r="H7" s="119"/>
      <c r="I7" s="119"/>
      <c r="J7" s="119"/>
      <c r="K7" s="3"/>
      <c r="L7" s="3"/>
    </row>
    <row r="8" spans="1:14" ht="45" x14ac:dyDescent="0.25">
      <c r="A8" s="86" t="s">
        <v>0</v>
      </c>
      <c r="B8" s="86" t="s">
        <v>1</v>
      </c>
      <c r="C8" s="63" t="s">
        <v>27</v>
      </c>
      <c r="D8" s="87" t="s">
        <v>2</v>
      </c>
      <c r="E8" s="87" t="s">
        <v>29</v>
      </c>
      <c r="F8" s="74" t="s">
        <v>30</v>
      </c>
      <c r="G8" s="93" t="s">
        <v>4</v>
      </c>
      <c r="H8" s="75" t="s">
        <v>5</v>
      </c>
      <c r="I8" s="93" t="s">
        <v>37</v>
      </c>
      <c r="J8" s="75" t="s">
        <v>6</v>
      </c>
      <c r="K8" s="75" t="s">
        <v>7</v>
      </c>
      <c r="L8" s="93" t="s">
        <v>38</v>
      </c>
      <c r="M8" s="75" t="s">
        <v>8</v>
      </c>
      <c r="N8" s="75" t="s">
        <v>9</v>
      </c>
    </row>
    <row r="9" spans="1:14" x14ac:dyDescent="0.25">
      <c r="A9" s="88"/>
      <c r="B9" s="88"/>
      <c r="C9" s="89"/>
      <c r="D9" s="89"/>
      <c r="E9" s="89"/>
      <c r="F9" s="81">
        <v>1</v>
      </c>
      <c r="G9" s="82">
        <v>2</v>
      </c>
      <c r="H9" s="82" t="s">
        <v>10</v>
      </c>
      <c r="I9" s="114">
        <v>4</v>
      </c>
      <c r="J9" s="82" t="s">
        <v>35</v>
      </c>
      <c r="K9" s="82" t="s">
        <v>11</v>
      </c>
      <c r="L9" s="114">
        <v>7</v>
      </c>
      <c r="M9" s="82" t="s">
        <v>36</v>
      </c>
      <c r="N9" s="82" t="s">
        <v>12</v>
      </c>
    </row>
    <row r="10" spans="1:14" ht="47.25" customHeight="1" thickBot="1" x14ac:dyDescent="0.3">
      <c r="A10" s="84" t="s">
        <v>47</v>
      </c>
      <c r="B10" s="115" t="s">
        <v>43</v>
      </c>
      <c r="C10" s="79"/>
      <c r="D10" s="70"/>
      <c r="E10" s="70" t="s">
        <v>13</v>
      </c>
      <c r="F10" s="69">
        <v>80</v>
      </c>
      <c r="G10" s="100"/>
      <c r="H10" s="101">
        <f>F10*G10</f>
        <v>0</v>
      </c>
      <c r="I10" s="102">
        <v>0</v>
      </c>
      <c r="J10" s="101">
        <f>H10*I10</f>
        <v>0</v>
      </c>
      <c r="K10" s="101">
        <f>H10-J10</f>
        <v>0</v>
      </c>
      <c r="L10" s="102">
        <v>0</v>
      </c>
      <c r="M10" s="103">
        <f>K10*L10</f>
        <v>0</v>
      </c>
      <c r="N10" s="103">
        <f>K10+M10</f>
        <v>0</v>
      </c>
    </row>
    <row r="11" spans="1:14" ht="21" customHeight="1" thickBot="1" x14ac:dyDescent="0.3">
      <c r="A11" s="156" t="s">
        <v>14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11">
        <f>SUM(K10)</f>
        <v>0</v>
      </c>
      <c r="L11" s="158"/>
      <c r="M11" s="159"/>
      <c r="N11" s="83">
        <f>SUM(N10)</f>
        <v>0</v>
      </c>
    </row>
    <row r="14" spans="1:14" x14ac:dyDescent="0.25">
      <c r="A14" s="25" t="s">
        <v>16</v>
      </c>
      <c r="B14" s="21"/>
      <c r="C14" s="21"/>
      <c r="D14" s="22"/>
      <c r="E14" s="22"/>
      <c r="F14" s="57"/>
      <c r="G14" s="26"/>
      <c r="H14" s="26"/>
      <c r="I14" s="26"/>
      <c r="J14" s="27"/>
      <c r="K14" s="26"/>
      <c r="L14" s="26"/>
      <c r="M14" s="27"/>
      <c r="N14" s="26"/>
    </row>
    <row r="15" spans="1:14" x14ac:dyDescent="0.25">
      <c r="A15" s="47" t="s">
        <v>39</v>
      </c>
      <c r="B15" s="55"/>
      <c r="C15" s="55"/>
      <c r="D15" s="22"/>
      <c r="E15" s="22"/>
      <c r="F15" s="57"/>
      <c r="G15" s="26"/>
      <c r="H15" s="26"/>
      <c r="I15" s="26"/>
      <c r="J15" s="27"/>
      <c r="K15" s="26"/>
      <c r="L15" s="26"/>
      <c r="M15" s="27"/>
      <c r="N15" s="26"/>
    </row>
    <row r="16" spans="1:14" x14ac:dyDescent="0.25">
      <c r="A16" s="25"/>
      <c r="B16" s="21"/>
      <c r="C16" s="21"/>
      <c r="D16" s="22"/>
      <c r="E16" s="22"/>
      <c r="F16" s="57"/>
      <c r="G16" s="26"/>
      <c r="H16" s="26"/>
      <c r="I16" s="26"/>
      <c r="J16" s="27"/>
      <c r="K16" s="26"/>
      <c r="L16" s="26"/>
      <c r="M16" s="27"/>
      <c r="N16" s="26"/>
    </row>
    <row r="17" spans="1:14" x14ac:dyDescent="0.25">
      <c r="A17" s="20" t="s">
        <v>51</v>
      </c>
      <c r="B17" s="28"/>
      <c r="C17" s="29"/>
      <c r="D17" s="30"/>
      <c r="E17" s="30"/>
      <c r="F17" s="23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32"/>
      <c r="B18" s="26"/>
      <c r="C18" s="26"/>
      <c r="D18" s="26"/>
      <c r="E18" s="26"/>
      <c r="F18" s="58"/>
      <c r="G18" s="26"/>
      <c r="H18" s="26"/>
      <c r="I18" s="26"/>
      <c r="J18" s="27"/>
      <c r="K18" s="26"/>
      <c r="L18" s="26"/>
      <c r="M18" s="27"/>
      <c r="N18" s="26"/>
    </row>
    <row r="19" spans="1:14" x14ac:dyDescent="0.25">
      <c r="A19" s="139" t="s">
        <v>17</v>
      </c>
      <c r="B19" s="139"/>
      <c r="C19" s="50"/>
      <c r="D19" s="45"/>
      <c r="E19" s="45"/>
      <c r="F19" s="45"/>
      <c r="G19" s="45"/>
      <c r="H19" s="45"/>
      <c r="I19" s="45"/>
      <c r="J19" s="50"/>
      <c r="K19" s="52" t="s">
        <v>18</v>
      </c>
      <c r="L19" s="52"/>
      <c r="M19" s="52"/>
      <c r="N19" s="45"/>
    </row>
    <row r="20" spans="1:14" x14ac:dyDescent="0.25">
      <c r="A20" s="139" t="s">
        <v>19</v>
      </c>
      <c r="B20" s="139"/>
      <c r="C20" s="56"/>
      <c r="D20" s="53"/>
      <c r="E20" s="54"/>
      <c r="F20" s="60"/>
      <c r="G20" s="46"/>
      <c r="H20" s="55"/>
      <c r="I20" s="55"/>
      <c r="J20" s="61"/>
      <c r="K20" s="45" t="s">
        <v>20</v>
      </c>
      <c r="L20" s="45"/>
      <c r="M20" s="45"/>
      <c r="N20" s="45"/>
    </row>
  </sheetData>
  <mergeCells count="9">
    <mergeCell ref="A19:B19"/>
    <mergeCell ref="A20:B20"/>
    <mergeCell ref="A11:J11"/>
    <mergeCell ref="L11:M11"/>
    <mergeCell ref="A2:B2"/>
    <mergeCell ref="A3:B3"/>
    <mergeCell ref="A4:B4"/>
    <mergeCell ref="A6:M6"/>
    <mergeCell ref="A7:J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1 DOP KM, ENERG,BELJAK</vt:lpstr>
      <vt:lpstr>2 DOP KM KONJI</vt:lpstr>
      <vt:lpstr>3 Krmna žita govedo</vt:lpstr>
      <vt:lpstr>4 POP. K.M. KOKOŠI</vt:lpstr>
      <vt:lpstr>5 Lizalne mase</vt:lpstr>
      <vt:lpstr>6 Lizalne mase konji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racunovodstvo1</dc:creator>
  <cp:lastModifiedBy>Apolonija Jekovec</cp:lastModifiedBy>
  <cp:lastPrinted>2025-05-07T07:45:38Z</cp:lastPrinted>
  <dcterms:created xsi:type="dcterms:W3CDTF">2021-11-30T14:38:39Z</dcterms:created>
  <dcterms:modified xsi:type="dcterms:W3CDTF">2025-08-18T05:57:44Z</dcterms:modified>
</cp:coreProperties>
</file>