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ca\Desktop\Klimatizacija dvorane\"/>
    </mc:Choice>
  </mc:AlternateContent>
  <xr:revisionPtr revIDLastSave="0" documentId="13_ncr:1_{EBB32955-6998-4B3A-926B-59939EFD72DF}" xr6:coauthVersionLast="47" xr6:coauthVersionMax="47" xr10:uidLastSave="{00000000-0000-0000-0000-000000000000}"/>
  <bookViews>
    <workbookView xWindow="-120" yWindow="-120" windowWidth="29040" windowHeight="15720" xr2:uid="{2C516153-EC72-4CC2-BA42-CA56774A28EB}"/>
  </bookViews>
  <sheets>
    <sheet name="Strojne instalacije" sheetId="2" r:id="rId1"/>
    <sheet name="Elektro instalacij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1" i="2"/>
  <c r="E35" i="3"/>
  <c r="E55" i="2"/>
  <c r="F27" i="3"/>
  <c r="F26" i="3"/>
  <c r="F25" i="3"/>
  <c r="F24" i="3"/>
  <c r="F23" i="3"/>
  <c r="F11" i="3"/>
  <c r="F12" i="3"/>
  <c r="F13" i="3"/>
  <c r="F14" i="3"/>
  <c r="F15" i="3"/>
  <c r="F16" i="3"/>
  <c r="F17" i="3"/>
  <c r="F18" i="3"/>
  <c r="F19" i="3"/>
  <c r="F20" i="3"/>
  <c r="F21" i="3"/>
  <c r="F22" i="3"/>
  <c r="F53" i="2"/>
  <c r="F52" i="2"/>
  <c r="F51" i="2"/>
  <c r="F50" i="2"/>
  <c r="F49" i="2"/>
  <c r="F48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6" i="2"/>
  <c r="F27" i="2"/>
  <c r="F55" i="2" l="1"/>
  <c r="F35" i="3"/>
</calcChain>
</file>

<file path=xl/sharedStrings.xml><?xml version="1.0" encoding="utf-8"?>
<sst xmlns="http://schemas.openxmlformats.org/spreadsheetml/2006/main" count="193" uniqueCount="107">
  <si>
    <t>_____________________</t>
  </si>
  <si>
    <t>Podpis in žig ponudnika:</t>
  </si>
  <si>
    <t>Kraj in datum:</t>
  </si>
  <si>
    <t xml:space="preserve">Garancija ____let  za kakovost izvedenih del od uspešno opravljenega prevzema del. </t>
  </si>
  <si>
    <t>Cene morajo vsebovati vse stroške, potne stroške ter vse ostale stroške za izvedbo sanacije na zahtevani lokaciji naročnika.</t>
  </si>
  <si>
    <t>kpl = komplet</t>
  </si>
  <si>
    <t>m = meter</t>
  </si>
  <si>
    <t xml:space="preserve">Legenda: </t>
  </si>
  <si>
    <t>kpl</t>
  </si>
  <si>
    <t>kos</t>
  </si>
  <si>
    <t>m</t>
  </si>
  <si>
    <t xml:space="preserve">VREDNOST EUR </t>
  </si>
  <si>
    <t>CENA EUR brez DDV/EM</t>
  </si>
  <si>
    <t>KOLIČINA</t>
  </si>
  <si>
    <t>EM</t>
  </si>
  <si>
    <t xml:space="preserve">POPIS DEL IN MATERIALA </t>
  </si>
  <si>
    <t>Z.ŠT.</t>
  </si>
  <si>
    <t>4202 Naklo</t>
  </si>
  <si>
    <t>______________________________</t>
  </si>
  <si>
    <t>Strahinj 99</t>
  </si>
  <si>
    <t>Biotehniški center Naklo</t>
  </si>
  <si>
    <t>Naročnik:</t>
  </si>
  <si>
    <t>Ponudnik/izvajalec:</t>
  </si>
  <si>
    <t>Obrazec št. 2</t>
  </si>
  <si>
    <t>m2</t>
  </si>
  <si>
    <t>SKUPAJ</t>
  </si>
  <si>
    <t>SKLOP 1. POPIS DEL - STROJNE INSTALACIJE, predračun št.</t>
  </si>
  <si>
    <t>Zunanja kompresorska enota kompaktne izvedbe z inverter kompresorjem, toplotnim izmenjevalcem iz Cu cevne instalacije z bakrenimi rebri. Stroj je kompletne izvedbe z vsemi internimi cevmi in priključki za medij ter električno napeljavo, varnostno ter funkcijsko mikroprocesorsko avtomatiko, vključno z instrumenti za nadzor in kontrolo delovanja.
Avtomatska regulacija je mikroprocesorska, programska, z regulacijo vsake notranje enote posebej z lastnim režimom delovanja. Vsebuje avtomatsko tipalo z avtomatiko za preprečevanje zamrzovanja uparjalnikov ter kontrolno tipalo v primeru snežnih padavin.
- DC Inverter motor ventilatorja
- H.I.C. krog za nadzor hlajenja
- Sistem omogoča delovanje notranjih enot do 50 m od prvega razdelilnega kosa z maksimalno skupno dolžino instalacije 120 m
Proizvajalec: Samsung ali enakovredno
Tip: AM160MXVDGH
Qhl=45kW,
Qgr=50,4kW
Pel=13,8kW/400/3/50Hz</t>
  </si>
  <si>
    <t>Dx hladilnik zraka za montažo v sistem pravokotnih kanalov. Ohišje iz pocinkane pločevine, hladilni register izdelan iz bakrenih cevi in aluminijastih lamel, lovilna posoda za kondenzat iz nerjavnega jekla in eliminator vodnih kapljic. Primeren za vgradnjo v horizontalne kanale za hitrosti do 2,5m/s. Dobava in montaža.
- kanalski priključki: 1200x700 mm
Zračna stran:
- pretok: 7920 m3/h
- max. padec tlaka: 112 Pa
- temperatura vstop: 28°C
- rel. vlaga vstop: 50%
- temperatura izstop: 19°C
- hladilna moč: 45kW
Hladivo:
- medij: R410A
- max. padec tlaka: 31,5 kPa
proizvod: Systemair ali enako
tip: DX 1200x700
Predizolirana bakrena cev - specifikacija
Predizolirana bakrena cev namenjena za transport tehničnih plinov in hladiv v hladilni in klima tehniki. Izdelana v skladu z EN 12735, tovarniško očiščena, razmaščena in obojestransko zaprta. Izolacija cevi iz polietilena, oplaščena z belo zaščitno poliolefinško-kopolimerno oblogo. Vključno fitingi iz medenine po EN 378 za priklop cevi na napravo. Pribor za lotanje, dobava in montaža.
Tehnične lastnosti (izolacija):
- požarni razred: B2 po DIN 4102-1
- območje uporabe: -50 ... +105°C
- difuzijski koeficient: ≥ 5000
- toplotna prevodnost 0°C: 0,035 W/mK
- debelina izolacije: 9 mm
proizvod: Armacell ali enakovredno
tip: Tubolit Split</t>
  </si>
  <si>
    <t>Predizolirana bakrena cev Φ 12,7 mm</t>
  </si>
  <si>
    <t>Predizolirana bakrena cev Φ 28,58 mm</t>
  </si>
  <si>
    <t>Električna povezava med prezračevalno napravo in KKE. Dobava in montaža.</t>
  </si>
  <si>
    <t>Trikratno vakuumiranje sistema s črpalko za hladivo za absolutni tlak &lt; 100 Pa ter izsuševanje s hladivom pri tlaku 1 bar.
Izolacija za cevi iz elastomerne izolacijske pene. Dobava in montaža.
Tehnične lastnosti:
- požarni razred: B-s3, d0 po EN 13501
- območje uporabe: -50 ... +110°C
- difuzijski koeficient: ≥ 10000
- toplotna prevodnost 0°C: 0,036 W/mK</t>
  </si>
  <si>
    <t>Izolacija 9mm x Φ13</t>
  </si>
  <si>
    <t>Izolacija 9mm x Φ28, Dobava in montaža perforirane pocinkane kabelske police za potek frigo cevi in električnega povezovalnega kabla po strehi, komplet s pritrdilnim, obešalnim materialom in pripadajočo opremo:</t>
  </si>
  <si>
    <t>KP EL 200/60mm</t>
  </si>
  <si>
    <t>Sifon za odvod kondenza klimata</t>
  </si>
  <si>
    <t>Odtočne cevi iz PP - specifikacija
Odtočne cevi in fittingi iz visokotemperaturno obstojnega polipropilena za spajanje z gumenimi tesnilnimi obroči. Za odvod odpadnih vod znotraj stavb - območje B; primerni za nizko in visokotemperaturne sisteme kanalizacije do 95°C. Vključno vsi fazonski kosi in revizije, pritrdilni material, zvočna izolacija konstrukcije s samolepilnim trakom na objemkah ter dodatkom za razrez. Tesnilni in pritrdilni material ter izolacija na objemkah v skladu z DIN 4109. Proizvod mora imeti slovensko ali evropsko tehnično soglasje.
Za fazonska kose se upošteva:
Φ50 .. 0,3m cevi
Φ75 .. 0,4m cevi
Φ110 .. 0,5m cevi
Dobava in izvedba.
Odtočne cevi iz PP Φ50</t>
  </si>
  <si>
    <t>Okrogla rozeta s prebojnim tulcem in zaključkom za preboj AB zunanje stene pri prehodu instalacije iz zunanjosti v objekt.</t>
  </si>
  <si>
    <t>Polnjenje sistema s hladivom R410A. Polnjenje vključuje predhodno čiščenje sistema ter preizkus tesnosti napolnjenega cevnega razvoda.</t>
  </si>
  <si>
    <t>Tlačni preizkus tesnosti, zagon, poskusno delovanje in svetovanje o pravilni uporabi naprave.</t>
  </si>
  <si>
    <t>kg</t>
  </si>
  <si>
    <t>DX SISTEM HLAJENJA</t>
  </si>
  <si>
    <t>ZAMENJAVA GRELNIKA ZRAKA</t>
  </si>
  <si>
    <t>Demontaža obstoječega grelnika zraka, po predhodnem praznjenju vode in demontaži cevnega razvoda.</t>
  </si>
  <si>
    <t>Vgradnja novega izmenjevalnik toplote za KN IMP 15-12 2R - HW 16 6030S3,2 19T1340 2R 6C6X1 CuAl V1 32 Fe 3660
Dobava in montaža.
Kompletno z ponovnim priklopom cevnega razvoda in polnjenjem sistema.</t>
  </si>
  <si>
    <t>ZAMENJAVA AVTOMATIKE</t>
  </si>
  <si>
    <t>Zamenjava avtomatike klimata z novejšo, ki podpira hlajenje z dvema DX hladilnikoma zraka.</t>
  </si>
  <si>
    <t>Elektro krmilna omara za regulacijo, vključno z montažo in ožičenjem klimata, transformatorjev 24V.</t>
  </si>
  <si>
    <t>Krmilnik s podnožjem
Krmilnik za povezavo v omrežje. Možnost programiranja funkcij. Omogoča izvajanje lokalnih urnikov, nastavljivih preko lokalnega prikazovalnika ali preko nadzornega sistema. Omogoča lokalno shranjevanje zgodovinskih podatkov za določen čas in avtomatski prenos na nadzorni sistem.
- 5x analogni vhod
- 7x digitalni vhod
- 3x analogni izhod
- 3x digitalni izhod</t>
  </si>
  <si>
    <t>kanalsko temperaturno tipalo, dolžina 0,4 m, LG-Ni 1000, -20..40°C</t>
  </si>
  <si>
    <t>kanalsko tipalo kvalitete zraka</t>
  </si>
  <si>
    <t>diferenčno tlačno stikalo 20...300 Pa za filter</t>
  </si>
  <si>
    <t>diferenčno tlačno zaznavalo za merjenje razlike tlakov na odvodni strani rotacijskega regeneratorja. 0...1000 Pa, 0...10V, IP42</t>
  </si>
  <si>
    <t>diferenčno tlačno zaznavalo za merjenje razlike tlakov na ustju ventilatorja. 0...1000 Pa, 0...10V, IP42</t>
  </si>
  <si>
    <t>protizmrzovalni presostat dolžine 6 m</t>
  </si>
  <si>
    <t>Pogon regulacijskega ventila
Elektro motorni pogon za zvezni signal 0..10V. Napajanje pogona 24V.</t>
  </si>
  <si>
    <t>pogon žaluzij zvezni s povratno vzmetjo za sveži zrak, elektro motorni pogon za zvezni signal 0..10V. Napajanje pogona 24V. površina žaluzij 1,6m2</t>
  </si>
  <si>
    <t>Pogon žaluzij zvezni
Elektro motorni pogon za zvezni signal 0..10V. Napajanje pogona 24V.
površina žaluzij 1,6m2</t>
  </si>
  <si>
    <t>Vezalne sheme avtomatike izvedenih del</t>
  </si>
  <si>
    <t>Električne meritve</t>
  </si>
  <si>
    <t>Aplikativna programska oprema</t>
  </si>
  <si>
    <t>Skupaj dobava montaža in zagon</t>
  </si>
  <si>
    <t>PODEST</t>
  </si>
  <si>
    <t>Podest za postavitev zunanje KKE enote izdelan iz vročecinkanih profilov in pohodne mreže. Podest se obeša na zidano izolirano zunanjo steno ter s popornimi nogicami z razbremenilno ploščo na podec strehe.
dimenzija podesta 400x200 cm.
Teža naprav na podestu 2x236 kg.
Dobava in montaža.
Jekleni profil UNP120, vroče cinkan - 28 m
pohodna rešetka, vroče cinkana - 8 m2</t>
  </si>
  <si>
    <t>PRESTAVITEV DUŠILNIKA ZVOKA</t>
  </si>
  <si>
    <t>Pravokotni zračni kanali iz pocinkane pločevine v skladu z EN 1505 oziroma DIN 24190 do 24194 stopnje 1 in 5 (+ 1000 Pa). Zračna tesnost razreda B. Kanali oblike F, medsebojno spojeni prirobnično.
Pri vseh spremembah smeri za več kot 30° so v loke ali kolena vstavljena vodila, ki se namestijo na 1/4 do 1/3 širine loka oziroma kolena.
Vključno s fazonskimi kosi, nastavitvenimi loputami, obešali ter spojnim in tesnilnim materialom. Dobava in montaža.</t>
  </si>
  <si>
    <t>Toplotna parozaporna izolacija cevi iz fleksibilnega penastega elastomera na bazi sintetičnega kavčuka z zaprto celično strukturo, brez vsebnosti CFC. V črni barvi, dobavljena kot plošče 2,0 x 0,5 m. Izolativne lastnosti izmerjene v skladu z EN 12667, difuzijski koeficient vodne pare v skladu z EN 12086. Meritve TÜV certificirane. Vključno lepilo, dobava in montaža.
Tehnične lastnosti:
- požarni razred: B1 po DIN 4102
- območje uporabe: -50 ... +110°C
- difuzijski koeficient: ≥ 7000
- toplotna prevodnost 0°C: 0,036 W/mK
- debelina izolacije: 19 mm
proizvod: K-FLEX ali enakovredno
tip: ST 19 mm</t>
  </si>
  <si>
    <t>Navezava novega kanala in novega dušilnika zvoka na obstoječi kanalski razvod, kompletno z vsem potrebnim materialom.</t>
  </si>
  <si>
    <t>Najem dvižne ploščadi za delo na višini cca. 7m.</t>
  </si>
  <si>
    <t>Pripravljalna in zaključna dela</t>
  </si>
  <si>
    <t>Transportni stroški</t>
  </si>
  <si>
    <t>m2 = kvadratni meter</t>
  </si>
  <si>
    <t>kg = kilogram</t>
  </si>
  <si>
    <t>stor</t>
  </si>
  <si>
    <t>stor = storitev</t>
  </si>
  <si>
    <t>Pred oddajo ponudbe je obvezen ogled del na naslovu Strahinj 99.</t>
  </si>
  <si>
    <t>Demontaža in montaža obstoječeka dušilnika zvoka, v ceni morajo biti zajete še konzole za montažo in obešalni material</t>
  </si>
  <si>
    <t>Ponudnik (izvajalec) mora ponuditi izvedbo razpisanih storitev v celoti od zap. št. 1 do 40.</t>
  </si>
  <si>
    <t>Kabli JH(ST)H, položeni v ceveh 4 x 2 x 0.8 mm2</t>
  </si>
  <si>
    <t>Kabli N2XH-J 5 x 2.5 mm2</t>
  </si>
  <si>
    <t>Požarno odporni kabli, NHXH-J, EI90, oranžne barve brezhalogenski razr. Cca po uredbi CPR 305, visoke zahteve, zelen 3 x 2,5 mm2</t>
  </si>
  <si>
    <t>Finožični vodnik H07V-K, r/z (P/F-Y) za izenačitev potencialov 1 x 6 mm2</t>
  </si>
  <si>
    <t>Finožični vodnik H07V-K, r/z (P/F-Y) za izenačitev potencialov 1 x 10 mm2</t>
  </si>
  <si>
    <t>Gibljive plastične cevi Φ 23 mm</t>
  </si>
  <si>
    <t>Kabelska polica PK, vroče pocinkana, s priborom, širine 50 mm</t>
  </si>
  <si>
    <t>Požarna kabelska polica EI90, pocinkana, s priborom, širine po standardu DIN 4102-12, 50 mm</t>
  </si>
  <si>
    <t>Vremenska kompaktna postaja Thies Clima, tip WSC11 (meritve: hitrost vetra, smer vetra, temperatura, vlaga, IP65 osvetlitev), napajanje 24V=, Modbus RTU komunikacija komplet z nosilci in kabli</t>
  </si>
  <si>
    <t>Izdelava priključkov opreme</t>
  </si>
  <si>
    <t>Izdelava spoja z vodniki za izenačitev potenciala</t>
  </si>
  <si>
    <t>Ročna tipka za odpiranje kupol z ohišjem in steklom</t>
  </si>
  <si>
    <t>Doza za izenačitev potenciala PS49 skupaj s kablom 4 in 6 mm2</t>
  </si>
  <si>
    <t>Doza za izenačitev potenciala PS49, 150x110x50 mm, IP30, sponke za 1 x 4-35 mm2, 12 x 2.5-16 mm2</t>
  </si>
  <si>
    <t>Pocinkani valjanec FeZn 20x3 mm</t>
  </si>
  <si>
    <t>Označevanje tokokrogov in naprav po načrtih</t>
  </si>
  <si>
    <t>Izvedba priključkov glavnih dovodnih kablov na el.omare</t>
  </si>
  <si>
    <t>Drobni material in meritve el.inštalacij</t>
  </si>
  <si>
    <t>El. omarica, nadometna, prozorna vrata, ožičena, IP43 za 24 modulov, 256x326x100 mm</t>
  </si>
  <si>
    <t>Ločilno stikalo 25 A, 3p</t>
  </si>
  <si>
    <t>Instalac. odklopnik, 15 kA, 1p, 10 A</t>
  </si>
  <si>
    <t>Označevanje el.naprav</t>
  </si>
  <si>
    <t>Drobni in vezni material</t>
  </si>
  <si>
    <t>Centrala za krmiljenje naprav za odvod dima in toplote (NODT), podometna, napajanje 230 V, 50 Hz, izhod 24 V=, atestirana 398x393x127 mm, s senzorjem za dež KLA200, z detektorjem dima KFA100, AKU, na pr. Velux</t>
  </si>
  <si>
    <t>Elektro motorni pogon 24 V=, prilagojen obstoječi loputi, upravljan iz centrale za NODT</t>
  </si>
  <si>
    <t>VREDNOST EUR brez DDV</t>
  </si>
  <si>
    <t>Ponudnik (izvajalec) mora ponuditi izvedbo razpisanih storitev v celoti od zap. št. 1 do 25.</t>
  </si>
  <si>
    <t>SKLOP 2. POPIS DEL - ELEKTRO INSTALACIJE , predračun 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</si>
</sst>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 CE"/>
    </font>
    <font>
      <b/>
      <sz val="10"/>
      <color theme="1"/>
      <name val="Aptos Narrow"/>
      <family val="2"/>
      <charset val="238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ahoma"/>
      <family val="2"/>
      <charset val="238"/>
    </font>
    <font>
      <sz val="8"/>
      <name val="Aptos Narrow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8" fillId="0" borderId="0"/>
    <xf numFmtId="0" fontId="18" fillId="0" borderId="0"/>
    <xf numFmtId="0" fontId="18" fillId="0" borderId="0"/>
  </cellStyleXfs>
  <cellXfs count="71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4" fontId="3" fillId="0" borderId="0" xfId="0" applyNumberFormat="1" applyFont="1"/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top"/>
    </xf>
    <xf numFmtId="4" fontId="3" fillId="0" borderId="0" xfId="0" applyNumberFormat="1" applyFont="1" applyAlignment="1" applyProtection="1">
      <alignment vertical="top"/>
      <protection locked="0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4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2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43" fontId="3" fillId="0" borderId="0" xfId="1" applyFont="1" applyAlignment="1">
      <alignment horizontal="center"/>
    </xf>
    <xf numFmtId="0" fontId="3" fillId="0" borderId="0" xfId="0" applyFont="1" applyAlignment="1">
      <alignment wrapText="1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43" fontId="6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/>
    <xf numFmtId="164" fontId="8" fillId="0" borderId="0" xfId="0" applyNumberFormat="1" applyFont="1"/>
    <xf numFmtId="43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43" fontId="9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15" fillId="0" borderId="1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0" borderId="1" xfId="0" applyFont="1" applyBorder="1"/>
    <xf numFmtId="0" fontId="10" fillId="0" borderId="0" xfId="0" applyFont="1" applyAlignment="1">
      <alignment horizontal="center" vertical="top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horizontal="left" wrapText="1"/>
    </xf>
    <xf numFmtId="43" fontId="19" fillId="0" borderId="1" xfId="1" applyFont="1" applyBorder="1" applyAlignment="1">
      <alignment horizontal="center"/>
    </xf>
    <xf numFmtId="43" fontId="19" fillId="0" borderId="3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" xfId="0" applyBorder="1"/>
    <xf numFmtId="0" fontId="5" fillId="0" borderId="0" xfId="2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left" wrapText="1"/>
    </xf>
  </cellXfs>
  <cellStyles count="6">
    <cellStyle name="Navadno" xfId="0" builtinId="0"/>
    <cellStyle name="Navadno 2" xfId="3" xr:uid="{3A4F8D1A-B147-4ECE-BAD1-8DB8EAB449BC}"/>
    <cellStyle name="Navadno 3" xfId="4" xr:uid="{93C291F2-5E3F-4B56-ADE5-DE60BC2AC5E7}"/>
    <cellStyle name="Navadno 5" xfId="5" xr:uid="{CC360EB8-6C09-452A-B252-599A9A38F165}"/>
    <cellStyle name="Navadno_List2" xfId="2" xr:uid="{CCB7F8FC-AC94-4205-B94B-EE7B25FD64F7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4A8F-F067-415F-854D-FF3057A5DE56}">
  <sheetPr>
    <pageSetUpPr fitToPage="1"/>
  </sheetPr>
  <dimension ref="A1:H72"/>
  <sheetViews>
    <sheetView tabSelected="1" zoomScaleNormal="100" workbookViewId="0">
      <selection activeCell="F1" sqref="F1"/>
    </sheetView>
  </sheetViews>
  <sheetFormatPr defaultRowHeight="13.5" x14ac:dyDescent="0.25"/>
  <cols>
    <col min="1" max="1" width="6.7109375" style="5" bestFit="1" customWidth="1"/>
    <col min="2" max="2" width="63" style="4" customWidth="1"/>
    <col min="3" max="3" width="5.42578125" style="3" customWidth="1"/>
    <col min="4" max="4" width="13.5703125" style="3" customWidth="1"/>
    <col min="5" max="5" width="12.140625" style="2" customWidth="1"/>
    <col min="6" max="6" width="14.140625" style="2" customWidth="1"/>
    <col min="7" max="7" width="9.140625" style="1"/>
    <col min="8" max="8" width="11" style="1" bestFit="1" customWidth="1"/>
    <col min="9" max="16384" width="9.140625" style="1"/>
  </cols>
  <sheetData>
    <row r="1" spans="1:8" ht="15" x14ac:dyDescent="0.25">
      <c r="F1" s="56" t="s">
        <v>23</v>
      </c>
    </row>
    <row r="2" spans="1:8" s="52" customFormat="1" x14ac:dyDescent="0.25">
      <c r="A2" s="55" t="s">
        <v>22</v>
      </c>
      <c r="B2" s="54"/>
      <c r="C2" s="51" t="s">
        <v>21</v>
      </c>
      <c r="D2" s="51"/>
      <c r="E2" s="51"/>
      <c r="F2" s="53"/>
    </row>
    <row r="3" spans="1:8" s="52" customFormat="1" x14ac:dyDescent="0.25">
      <c r="A3" s="49" t="s">
        <v>18</v>
      </c>
      <c r="B3" s="49"/>
      <c r="C3" s="48" t="s">
        <v>20</v>
      </c>
      <c r="D3" s="48"/>
      <c r="E3" s="48"/>
      <c r="F3" s="47"/>
    </row>
    <row r="4" spans="1:8" x14ac:dyDescent="0.25">
      <c r="A4" s="49" t="s">
        <v>18</v>
      </c>
      <c r="B4" s="49"/>
      <c r="C4" s="48" t="s">
        <v>19</v>
      </c>
      <c r="D4" s="48"/>
      <c r="E4" s="48"/>
      <c r="F4" s="47"/>
    </row>
    <row r="5" spans="1:8" x14ac:dyDescent="0.25">
      <c r="A5" s="49" t="s">
        <v>18</v>
      </c>
      <c r="B5" s="49"/>
      <c r="C5" s="48" t="s">
        <v>17</v>
      </c>
      <c r="D5" s="48"/>
      <c r="E5" s="48"/>
      <c r="F5" s="47"/>
    </row>
    <row r="6" spans="1:8" x14ac:dyDescent="0.25">
      <c r="A6" s="49"/>
      <c r="B6" s="49"/>
      <c r="C6" s="48"/>
      <c r="D6" s="48"/>
      <c r="E6" s="48"/>
      <c r="F6" s="47"/>
    </row>
    <row r="7" spans="1:8" x14ac:dyDescent="0.25">
      <c r="A7" s="68" t="s">
        <v>26</v>
      </c>
      <c r="B7" s="68"/>
      <c r="C7" s="68"/>
      <c r="D7" s="68"/>
      <c r="E7" s="51"/>
      <c r="F7" s="50"/>
    </row>
    <row r="8" spans="1:8" x14ac:dyDescent="0.25">
      <c r="A8" s="49"/>
      <c r="B8" s="49"/>
      <c r="C8" s="48"/>
      <c r="D8" s="48"/>
      <c r="E8" s="48"/>
      <c r="F8" s="47"/>
    </row>
    <row r="9" spans="1:8" ht="38.25" x14ac:dyDescent="0.25">
      <c r="A9" s="45" t="s">
        <v>16</v>
      </c>
      <c r="B9" s="46" t="s">
        <v>15</v>
      </c>
      <c r="C9" s="45" t="s">
        <v>14</v>
      </c>
      <c r="D9" s="45" t="s">
        <v>13</v>
      </c>
      <c r="E9" s="44" t="s">
        <v>12</v>
      </c>
      <c r="F9" s="44" t="s">
        <v>11</v>
      </c>
    </row>
    <row r="10" spans="1:8" x14ac:dyDescent="0.25">
      <c r="A10" s="1"/>
      <c r="B10" s="64" t="s">
        <v>42</v>
      </c>
      <c r="C10" s="1"/>
      <c r="D10" s="1"/>
      <c r="E10" s="1"/>
      <c r="F10" s="1"/>
    </row>
    <row r="11" spans="1:8" s="37" customFormat="1" ht="261.75" customHeight="1" x14ac:dyDescent="0.2">
      <c r="A11" s="41">
        <v>1</v>
      </c>
      <c r="B11" s="60" t="s">
        <v>27</v>
      </c>
      <c r="C11" s="58" t="s">
        <v>8</v>
      </c>
      <c r="D11" s="40">
        <v>2</v>
      </c>
      <c r="E11" s="39"/>
      <c r="F11" s="39">
        <f>D11*E11</f>
        <v>0</v>
      </c>
      <c r="H11" s="38"/>
    </row>
    <row r="12" spans="1:8" s="37" customFormat="1" ht="409.5" x14ac:dyDescent="0.2">
      <c r="A12" s="41">
        <v>2</v>
      </c>
      <c r="B12" s="60" t="s">
        <v>28</v>
      </c>
      <c r="C12" s="58" t="s">
        <v>9</v>
      </c>
      <c r="D12" s="40">
        <v>2</v>
      </c>
      <c r="E12" s="39"/>
      <c r="F12" s="39">
        <f t="shared" ref="F12:F27" si="0">D12*E12</f>
        <v>0</v>
      </c>
      <c r="H12" s="38"/>
    </row>
    <row r="13" spans="1:8" s="37" customFormat="1" ht="12.75" x14ac:dyDescent="0.2">
      <c r="A13" s="41">
        <v>3</v>
      </c>
      <c r="B13" s="60" t="s">
        <v>29</v>
      </c>
      <c r="C13" s="58" t="s">
        <v>10</v>
      </c>
      <c r="D13" s="40">
        <v>28</v>
      </c>
      <c r="E13" s="39"/>
      <c r="F13" s="39">
        <f t="shared" si="0"/>
        <v>0</v>
      </c>
      <c r="H13" s="38"/>
    </row>
    <row r="14" spans="1:8" s="37" customFormat="1" ht="12.75" x14ac:dyDescent="0.2">
      <c r="A14" s="41">
        <v>4</v>
      </c>
      <c r="B14" s="63" t="s">
        <v>30</v>
      </c>
      <c r="C14" s="58" t="s">
        <v>10</v>
      </c>
      <c r="D14" s="40">
        <v>28</v>
      </c>
      <c r="E14" s="39"/>
      <c r="F14" s="39">
        <f t="shared" si="0"/>
        <v>0</v>
      </c>
      <c r="H14" s="38"/>
    </row>
    <row r="15" spans="1:8" s="37" customFormat="1" ht="15" customHeight="1" x14ac:dyDescent="0.2">
      <c r="A15" s="41">
        <v>5</v>
      </c>
      <c r="B15" s="60" t="s">
        <v>31</v>
      </c>
      <c r="C15" s="58" t="s">
        <v>10</v>
      </c>
      <c r="D15" s="40">
        <v>28</v>
      </c>
      <c r="E15" s="39"/>
      <c r="F15" s="39">
        <f t="shared" si="0"/>
        <v>0</v>
      </c>
      <c r="H15" s="38"/>
    </row>
    <row r="16" spans="1:8" s="37" customFormat="1" ht="114.75" x14ac:dyDescent="0.2">
      <c r="A16" s="41">
        <v>6</v>
      </c>
      <c r="B16" s="60" t="s">
        <v>32</v>
      </c>
      <c r="C16" s="58" t="s">
        <v>8</v>
      </c>
      <c r="D16" s="40">
        <v>2</v>
      </c>
      <c r="E16" s="39"/>
      <c r="F16" s="39">
        <f t="shared" si="0"/>
        <v>0</v>
      </c>
      <c r="H16" s="38"/>
    </row>
    <row r="17" spans="1:8" s="37" customFormat="1" ht="12.75" x14ac:dyDescent="0.2">
      <c r="A17" s="41">
        <v>7</v>
      </c>
      <c r="B17" s="60" t="s">
        <v>33</v>
      </c>
      <c r="C17" s="58" t="s">
        <v>10</v>
      </c>
      <c r="D17" s="40">
        <v>28</v>
      </c>
      <c r="E17" s="39"/>
      <c r="F17" s="39">
        <f t="shared" si="0"/>
        <v>0</v>
      </c>
      <c r="H17" s="38"/>
    </row>
    <row r="18" spans="1:8" s="37" customFormat="1" ht="39.75" customHeight="1" x14ac:dyDescent="0.2">
      <c r="A18" s="41">
        <v>8</v>
      </c>
      <c r="B18" s="60" t="s">
        <v>34</v>
      </c>
      <c r="C18" s="58" t="s">
        <v>10</v>
      </c>
      <c r="D18" s="40">
        <v>28</v>
      </c>
      <c r="E18" s="39"/>
      <c r="F18" s="39">
        <f t="shared" si="0"/>
        <v>0</v>
      </c>
      <c r="H18" s="38"/>
    </row>
    <row r="19" spans="1:8" s="37" customFormat="1" ht="13.5" customHeight="1" x14ac:dyDescent="0.25">
      <c r="A19" s="41">
        <v>9</v>
      </c>
      <c r="B19" s="67" t="s">
        <v>35</v>
      </c>
      <c r="C19" s="58" t="s">
        <v>10</v>
      </c>
      <c r="D19" s="40">
        <v>12</v>
      </c>
      <c r="E19" s="39"/>
      <c r="F19" s="39">
        <f t="shared" si="0"/>
        <v>0</v>
      </c>
      <c r="H19" s="38"/>
    </row>
    <row r="20" spans="1:8" s="37" customFormat="1" ht="15" x14ac:dyDescent="0.25">
      <c r="A20" s="41">
        <v>10</v>
      </c>
      <c r="B20" s="67" t="s">
        <v>36</v>
      </c>
      <c r="C20" s="58" t="s">
        <v>9</v>
      </c>
      <c r="D20" s="40">
        <v>2</v>
      </c>
      <c r="E20" s="39"/>
      <c r="F20" s="39">
        <f t="shared" si="0"/>
        <v>0</v>
      </c>
      <c r="H20" s="38"/>
    </row>
    <row r="21" spans="1:8" s="37" customFormat="1" ht="231.75" customHeight="1" x14ac:dyDescent="0.2">
      <c r="A21" s="41">
        <v>11</v>
      </c>
      <c r="B21" s="60" t="s">
        <v>37</v>
      </c>
      <c r="C21" s="58" t="s">
        <v>10</v>
      </c>
      <c r="D21" s="40">
        <v>16</v>
      </c>
      <c r="E21" s="39"/>
      <c r="F21" s="39">
        <f t="shared" si="0"/>
        <v>0</v>
      </c>
      <c r="H21" s="38"/>
    </row>
    <row r="22" spans="1:8" s="37" customFormat="1" ht="25.5" x14ac:dyDescent="0.2">
      <c r="A22" s="41">
        <v>12</v>
      </c>
      <c r="B22" s="60" t="s">
        <v>38</v>
      </c>
      <c r="C22" s="58" t="s">
        <v>9</v>
      </c>
      <c r="D22" s="40">
        <v>4</v>
      </c>
      <c r="E22" s="39"/>
      <c r="F22" s="39">
        <f t="shared" si="0"/>
        <v>0</v>
      </c>
      <c r="H22" s="38"/>
    </row>
    <row r="23" spans="1:8" s="37" customFormat="1" ht="25.5" x14ac:dyDescent="0.2">
      <c r="A23" s="41">
        <v>13</v>
      </c>
      <c r="B23" s="60" t="s">
        <v>39</v>
      </c>
      <c r="C23" s="58" t="s">
        <v>41</v>
      </c>
      <c r="D23" s="40">
        <v>4</v>
      </c>
      <c r="E23" s="39"/>
      <c r="F23" s="39">
        <f t="shared" si="0"/>
        <v>0</v>
      </c>
      <c r="H23" s="38"/>
    </row>
    <row r="24" spans="1:8" s="37" customFormat="1" ht="25.5" x14ac:dyDescent="0.2">
      <c r="A24" s="41">
        <v>14</v>
      </c>
      <c r="B24" s="60" t="s">
        <v>40</v>
      </c>
      <c r="C24" s="58" t="s">
        <v>8</v>
      </c>
      <c r="D24" s="40">
        <v>1</v>
      </c>
      <c r="E24" s="39"/>
      <c r="F24" s="39">
        <f t="shared" si="0"/>
        <v>0</v>
      </c>
      <c r="H24" s="38"/>
    </row>
    <row r="25" spans="1:8" x14ac:dyDescent="0.25">
      <c r="A25" s="1"/>
      <c r="B25" s="64" t="s">
        <v>43</v>
      </c>
      <c r="C25" s="1"/>
      <c r="D25" s="1"/>
      <c r="E25" s="1"/>
      <c r="F25" s="1"/>
    </row>
    <row r="26" spans="1:8" s="37" customFormat="1" ht="28.5" customHeight="1" x14ac:dyDescent="0.2">
      <c r="A26" s="41">
        <v>15</v>
      </c>
      <c r="B26" s="60" t="s">
        <v>44</v>
      </c>
      <c r="C26" s="58" t="s">
        <v>8</v>
      </c>
      <c r="D26" s="40">
        <v>1</v>
      </c>
      <c r="E26" s="39"/>
      <c r="F26" s="39">
        <f t="shared" si="0"/>
        <v>0</v>
      </c>
      <c r="H26" s="38"/>
    </row>
    <row r="27" spans="1:8" s="37" customFormat="1" ht="54" customHeight="1" x14ac:dyDescent="0.2">
      <c r="A27" s="41">
        <v>16</v>
      </c>
      <c r="B27" s="60" t="s">
        <v>45</v>
      </c>
      <c r="C27" s="58" t="s">
        <v>8</v>
      </c>
      <c r="D27" s="40">
        <v>1</v>
      </c>
      <c r="E27" s="39"/>
      <c r="F27" s="39">
        <f t="shared" si="0"/>
        <v>0</v>
      </c>
      <c r="H27" s="38"/>
    </row>
    <row r="28" spans="1:8" x14ac:dyDescent="0.25">
      <c r="A28" s="1"/>
      <c r="B28" s="64" t="s">
        <v>46</v>
      </c>
      <c r="C28" s="1"/>
      <c r="D28" s="1"/>
      <c r="E28" s="1"/>
      <c r="F28" s="1"/>
    </row>
    <row r="29" spans="1:8" s="37" customFormat="1" ht="27.75" customHeight="1" x14ac:dyDescent="0.2">
      <c r="A29" s="60">
        <v>17</v>
      </c>
      <c r="B29" s="60" t="s">
        <v>47</v>
      </c>
      <c r="C29" s="58" t="s">
        <v>8</v>
      </c>
      <c r="D29" s="40">
        <v>1</v>
      </c>
      <c r="E29" s="39"/>
      <c r="F29" s="39">
        <f t="shared" ref="F29:F44" si="1">D29*E29</f>
        <v>0</v>
      </c>
      <c r="H29" s="38"/>
    </row>
    <row r="30" spans="1:8" s="37" customFormat="1" ht="25.5" x14ac:dyDescent="0.2">
      <c r="A30" s="60">
        <v>18</v>
      </c>
      <c r="B30" s="60" t="s">
        <v>48</v>
      </c>
      <c r="C30" s="58" t="s">
        <v>8</v>
      </c>
      <c r="D30" s="40">
        <v>1</v>
      </c>
      <c r="E30" s="39"/>
      <c r="F30" s="39">
        <f t="shared" si="1"/>
        <v>0</v>
      </c>
      <c r="H30" s="38"/>
    </row>
    <row r="31" spans="1:8" s="37" customFormat="1" ht="114" customHeight="1" x14ac:dyDescent="0.2">
      <c r="A31" s="60">
        <v>19</v>
      </c>
      <c r="B31" s="60" t="s">
        <v>49</v>
      </c>
      <c r="C31" s="60" t="s">
        <v>9</v>
      </c>
      <c r="D31" s="40">
        <v>1</v>
      </c>
      <c r="E31" s="39"/>
      <c r="F31" s="39">
        <f t="shared" si="1"/>
        <v>0</v>
      </c>
      <c r="H31" s="38"/>
    </row>
    <row r="32" spans="1:8" s="37" customFormat="1" ht="17.25" customHeight="1" x14ac:dyDescent="0.2">
      <c r="A32" s="60">
        <v>20</v>
      </c>
      <c r="B32" s="60" t="s">
        <v>50</v>
      </c>
      <c r="C32" s="60" t="s">
        <v>9</v>
      </c>
      <c r="D32" s="40">
        <v>4</v>
      </c>
      <c r="E32" s="39"/>
      <c r="F32" s="39">
        <f t="shared" si="1"/>
        <v>0</v>
      </c>
      <c r="H32" s="38"/>
    </row>
    <row r="33" spans="1:8" s="37" customFormat="1" ht="12.75" x14ac:dyDescent="0.2">
      <c r="A33" s="60">
        <v>21</v>
      </c>
      <c r="B33" s="60" t="s">
        <v>51</v>
      </c>
      <c r="C33" s="60" t="s">
        <v>9</v>
      </c>
      <c r="D33" s="40">
        <v>4</v>
      </c>
      <c r="E33" s="39"/>
      <c r="F33" s="39">
        <f t="shared" si="1"/>
        <v>0</v>
      </c>
      <c r="H33" s="38"/>
    </row>
    <row r="34" spans="1:8" s="37" customFormat="1" ht="12.75" x14ac:dyDescent="0.2">
      <c r="A34" s="60">
        <v>22</v>
      </c>
      <c r="B34" s="60" t="s">
        <v>52</v>
      </c>
      <c r="C34" s="60" t="s">
        <v>9</v>
      </c>
      <c r="D34" s="40">
        <v>2</v>
      </c>
      <c r="E34" s="39"/>
      <c r="F34" s="39">
        <f t="shared" si="1"/>
        <v>0</v>
      </c>
      <c r="H34" s="38"/>
    </row>
    <row r="35" spans="1:8" s="37" customFormat="1" ht="25.5" x14ac:dyDescent="0.2">
      <c r="A35" s="60">
        <v>23</v>
      </c>
      <c r="B35" s="60" t="s">
        <v>53</v>
      </c>
      <c r="C35" s="60" t="s">
        <v>9</v>
      </c>
      <c r="D35" s="40">
        <v>1</v>
      </c>
      <c r="E35" s="39"/>
      <c r="F35" s="39">
        <f t="shared" si="1"/>
        <v>0</v>
      </c>
      <c r="H35" s="38"/>
    </row>
    <row r="36" spans="1:8" s="37" customFormat="1" ht="25.5" x14ac:dyDescent="0.2">
      <c r="A36" s="60">
        <v>24</v>
      </c>
      <c r="B36" s="60" t="s">
        <v>54</v>
      </c>
      <c r="C36" s="60" t="s">
        <v>9</v>
      </c>
      <c r="D36" s="40">
        <v>2</v>
      </c>
      <c r="E36" s="39"/>
      <c r="F36" s="39">
        <f t="shared" si="1"/>
        <v>0</v>
      </c>
      <c r="H36" s="38"/>
    </row>
    <row r="37" spans="1:8" s="37" customFormat="1" ht="12.75" x14ac:dyDescent="0.2">
      <c r="A37" s="60">
        <v>25</v>
      </c>
      <c r="B37" s="60" t="s">
        <v>55</v>
      </c>
      <c r="C37" s="60" t="s">
        <v>9</v>
      </c>
      <c r="D37" s="40">
        <v>1</v>
      </c>
      <c r="E37" s="39"/>
      <c r="F37" s="39">
        <f t="shared" si="1"/>
        <v>0</v>
      </c>
      <c r="H37" s="38"/>
    </row>
    <row r="38" spans="1:8" s="37" customFormat="1" ht="25.5" x14ac:dyDescent="0.2">
      <c r="A38" s="60">
        <v>26</v>
      </c>
      <c r="B38" s="60" t="s">
        <v>56</v>
      </c>
      <c r="C38" s="60" t="s">
        <v>9</v>
      </c>
      <c r="D38" s="40">
        <v>1</v>
      </c>
      <c r="E38" s="39"/>
      <c r="F38" s="39">
        <f t="shared" si="1"/>
        <v>0</v>
      </c>
      <c r="H38" s="38"/>
    </row>
    <row r="39" spans="1:8" s="37" customFormat="1" ht="27" customHeight="1" x14ac:dyDescent="0.2">
      <c r="A39" s="60">
        <v>27</v>
      </c>
      <c r="B39" s="60" t="s">
        <v>57</v>
      </c>
      <c r="C39" s="60" t="s">
        <v>9</v>
      </c>
      <c r="D39" s="40">
        <v>1</v>
      </c>
      <c r="E39" s="39"/>
      <c r="F39" s="39">
        <f t="shared" si="1"/>
        <v>0</v>
      </c>
      <c r="H39" s="38"/>
    </row>
    <row r="40" spans="1:8" s="37" customFormat="1" ht="38.25" x14ac:dyDescent="0.2">
      <c r="A40" s="60">
        <v>28</v>
      </c>
      <c r="B40" s="60" t="s">
        <v>58</v>
      </c>
      <c r="C40" s="60" t="s">
        <v>9</v>
      </c>
      <c r="D40" s="40">
        <v>1</v>
      </c>
      <c r="E40" s="39"/>
      <c r="F40" s="39">
        <f t="shared" si="1"/>
        <v>0</v>
      </c>
      <c r="H40" s="38"/>
    </row>
    <row r="41" spans="1:8" s="37" customFormat="1" ht="12.75" x14ac:dyDescent="0.2">
      <c r="A41" s="60">
        <v>29</v>
      </c>
      <c r="B41" s="60" t="s">
        <v>59</v>
      </c>
      <c r="C41" s="60" t="s">
        <v>74</v>
      </c>
      <c r="D41" s="40">
        <v>1</v>
      </c>
      <c r="E41" s="39"/>
      <c r="F41" s="39">
        <f t="shared" si="1"/>
        <v>0</v>
      </c>
      <c r="H41" s="38"/>
    </row>
    <row r="42" spans="1:8" s="37" customFormat="1" ht="12.75" x14ac:dyDescent="0.2">
      <c r="A42" s="60">
        <v>30</v>
      </c>
      <c r="B42" s="60" t="s">
        <v>60</v>
      </c>
      <c r="C42" s="60" t="s">
        <v>74</v>
      </c>
      <c r="D42" s="40">
        <v>1</v>
      </c>
      <c r="E42" s="39"/>
      <c r="F42" s="39">
        <f t="shared" si="1"/>
        <v>0</v>
      </c>
      <c r="H42" s="38"/>
    </row>
    <row r="43" spans="1:8" s="37" customFormat="1" ht="12.75" x14ac:dyDescent="0.2">
      <c r="A43" s="60">
        <v>31</v>
      </c>
      <c r="B43" s="60" t="s">
        <v>61</v>
      </c>
      <c r="C43" s="60" t="s">
        <v>74</v>
      </c>
      <c r="D43" s="40">
        <v>1</v>
      </c>
      <c r="E43" s="39"/>
      <c r="F43" s="39">
        <f t="shared" si="1"/>
        <v>0</v>
      </c>
      <c r="H43" s="38"/>
    </row>
    <row r="44" spans="1:8" s="37" customFormat="1" ht="12.75" x14ac:dyDescent="0.2">
      <c r="A44" s="60">
        <v>32</v>
      </c>
      <c r="B44" s="60" t="s">
        <v>62</v>
      </c>
      <c r="C44" s="58" t="s">
        <v>8</v>
      </c>
      <c r="D44" s="40">
        <v>1</v>
      </c>
      <c r="E44" s="39"/>
      <c r="F44" s="39">
        <f t="shared" si="1"/>
        <v>0</v>
      </c>
      <c r="H44" s="38"/>
    </row>
    <row r="45" spans="1:8" x14ac:dyDescent="0.25">
      <c r="A45" s="1"/>
      <c r="B45" s="65" t="s">
        <v>63</v>
      </c>
      <c r="C45" s="1"/>
      <c r="D45" s="1"/>
      <c r="E45" s="1"/>
      <c r="F45" s="1"/>
    </row>
    <row r="46" spans="1:8" s="37" customFormat="1" ht="102" x14ac:dyDescent="0.2">
      <c r="A46" s="60">
        <v>33</v>
      </c>
      <c r="B46" s="60" t="s">
        <v>64</v>
      </c>
      <c r="C46" s="58" t="s">
        <v>8</v>
      </c>
      <c r="D46" s="40">
        <v>1</v>
      </c>
      <c r="E46" s="39"/>
      <c r="F46" s="39">
        <f t="shared" ref="F46" si="2">D46*E46</f>
        <v>0</v>
      </c>
      <c r="H46" s="38"/>
    </row>
    <row r="47" spans="1:8" x14ac:dyDescent="0.25">
      <c r="A47" s="1"/>
      <c r="B47" s="65" t="s">
        <v>65</v>
      </c>
      <c r="C47" s="1"/>
      <c r="D47" s="1"/>
      <c r="E47" s="1"/>
      <c r="F47" s="1"/>
    </row>
    <row r="48" spans="1:8" s="37" customFormat="1" ht="25.5" x14ac:dyDescent="0.2">
      <c r="A48" s="60">
        <v>34</v>
      </c>
      <c r="B48" s="60" t="s">
        <v>77</v>
      </c>
      <c r="C48" s="58" t="s">
        <v>8</v>
      </c>
      <c r="D48" s="40">
        <v>1</v>
      </c>
      <c r="E48" s="39"/>
      <c r="F48" s="39">
        <f t="shared" ref="F48:F53" si="3">D48*E48</f>
        <v>0</v>
      </c>
      <c r="H48" s="38"/>
    </row>
    <row r="49" spans="1:8" s="37" customFormat="1" ht="89.25" x14ac:dyDescent="0.2">
      <c r="A49" s="60">
        <v>35</v>
      </c>
      <c r="B49" s="60" t="s">
        <v>66</v>
      </c>
      <c r="C49" s="58" t="s">
        <v>41</v>
      </c>
      <c r="D49" s="40">
        <v>60</v>
      </c>
      <c r="E49" s="39"/>
      <c r="F49" s="39">
        <f t="shared" si="3"/>
        <v>0</v>
      </c>
      <c r="H49" s="38"/>
    </row>
    <row r="50" spans="1:8" s="37" customFormat="1" ht="165.75" x14ac:dyDescent="0.2">
      <c r="A50" s="60">
        <v>36</v>
      </c>
      <c r="B50" s="60" t="s">
        <v>67</v>
      </c>
      <c r="C50" s="58" t="s">
        <v>24</v>
      </c>
      <c r="D50" s="40">
        <v>12</v>
      </c>
      <c r="E50" s="39"/>
      <c r="F50" s="39">
        <f t="shared" si="3"/>
        <v>0</v>
      </c>
      <c r="H50" s="38"/>
    </row>
    <row r="51" spans="1:8" s="37" customFormat="1" ht="25.5" x14ac:dyDescent="0.2">
      <c r="A51" s="60">
        <v>37</v>
      </c>
      <c r="B51" s="60" t="s">
        <v>68</v>
      </c>
      <c r="C51" s="58" t="s">
        <v>8</v>
      </c>
      <c r="D51" s="40">
        <v>2</v>
      </c>
      <c r="E51" s="39"/>
      <c r="F51" s="39">
        <f t="shared" si="3"/>
        <v>0</v>
      </c>
      <c r="H51" s="38"/>
    </row>
    <row r="52" spans="1:8" s="37" customFormat="1" ht="12.75" x14ac:dyDescent="0.2">
      <c r="A52" s="60">
        <v>38</v>
      </c>
      <c r="B52" s="60" t="s">
        <v>69</v>
      </c>
      <c r="C52" s="58" t="s">
        <v>8</v>
      </c>
      <c r="D52" s="40">
        <v>1</v>
      </c>
      <c r="E52" s="39"/>
      <c r="F52" s="39">
        <f t="shared" si="3"/>
        <v>0</v>
      </c>
      <c r="H52" s="38"/>
    </row>
    <row r="53" spans="1:8" s="37" customFormat="1" ht="12.75" x14ac:dyDescent="0.2">
      <c r="A53" s="60">
        <v>39</v>
      </c>
      <c r="B53" s="60" t="s">
        <v>70</v>
      </c>
      <c r="C53" s="58" t="s">
        <v>8</v>
      </c>
      <c r="D53" s="40">
        <v>1</v>
      </c>
      <c r="E53" s="39"/>
      <c r="F53" s="39">
        <f t="shared" si="3"/>
        <v>0</v>
      </c>
      <c r="H53" s="38"/>
    </row>
    <row r="54" spans="1:8" s="37" customFormat="1" ht="12.75" x14ac:dyDescent="0.2">
      <c r="A54" s="60">
        <v>40</v>
      </c>
      <c r="B54" s="60" t="s">
        <v>71</v>
      </c>
      <c r="C54" s="58" t="s">
        <v>8</v>
      </c>
      <c r="D54" s="40">
        <v>1</v>
      </c>
      <c r="E54" s="39"/>
      <c r="F54" s="39"/>
      <c r="H54" s="38"/>
    </row>
    <row r="55" spans="1:8" s="37" customFormat="1" ht="13.5" customHeight="1" x14ac:dyDescent="0.2">
      <c r="A55" s="59"/>
      <c r="B55" s="61"/>
      <c r="C55" s="62"/>
      <c r="D55" s="43" t="s">
        <v>25</v>
      </c>
      <c r="E55" s="42">
        <f>SUM(E11:E54)</f>
        <v>0</v>
      </c>
      <c r="F55" s="42">
        <f>SUM(F11:F54)</f>
        <v>0</v>
      </c>
      <c r="H55" s="38"/>
    </row>
    <row r="56" spans="1:8" x14ac:dyDescent="0.25">
      <c r="A56" s="33"/>
      <c r="B56" s="36" t="s">
        <v>7</v>
      </c>
      <c r="C56" s="35"/>
      <c r="D56" s="35"/>
      <c r="E56" s="34"/>
      <c r="F56" s="34"/>
    </row>
    <row r="57" spans="1:8" x14ac:dyDescent="0.25">
      <c r="A57" s="32"/>
      <c r="B57" s="31" t="s">
        <v>6</v>
      </c>
      <c r="C57" s="35"/>
      <c r="D57" s="35"/>
      <c r="E57" s="34"/>
      <c r="F57" s="34"/>
    </row>
    <row r="58" spans="1:8" x14ac:dyDescent="0.25">
      <c r="A58" s="32"/>
      <c r="B58" s="33" t="s">
        <v>5</v>
      </c>
      <c r="C58" s="30"/>
      <c r="D58" s="30"/>
      <c r="E58" s="29"/>
      <c r="F58" s="29"/>
    </row>
    <row r="59" spans="1:8" x14ac:dyDescent="0.25">
      <c r="A59" s="32"/>
      <c r="B59" s="31" t="s">
        <v>72</v>
      </c>
      <c r="C59" s="30"/>
      <c r="D59" s="30"/>
      <c r="E59" s="29"/>
      <c r="F59" s="29"/>
    </row>
    <row r="60" spans="1:8" x14ac:dyDescent="0.25">
      <c r="A60" s="32"/>
      <c r="B60" s="31" t="s">
        <v>73</v>
      </c>
      <c r="C60" s="30"/>
      <c r="D60" s="30"/>
      <c r="E60" s="29"/>
      <c r="F60" s="29"/>
    </row>
    <row r="61" spans="1:8" x14ac:dyDescent="0.25">
      <c r="A61" s="32"/>
      <c r="B61" s="31" t="s">
        <v>75</v>
      </c>
      <c r="C61" s="30"/>
      <c r="D61" s="30"/>
      <c r="E61" s="29"/>
      <c r="F61" s="29"/>
    </row>
    <row r="63" spans="1:8" ht="29.25" customHeight="1" x14ac:dyDescent="0.25">
      <c r="A63" s="70" t="s">
        <v>4</v>
      </c>
      <c r="B63" s="70"/>
      <c r="C63" s="70"/>
      <c r="D63" s="70"/>
      <c r="E63" s="70"/>
      <c r="F63" s="70"/>
    </row>
    <row r="64" spans="1:8" x14ac:dyDescent="0.25">
      <c r="A64" s="25" t="s">
        <v>78</v>
      </c>
      <c r="B64" s="28"/>
      <c r="C64" s="11"/>
      <c r="D64" s="11"/>
      <c r="E64" s="27"/>
      <c r="F64" s="27"/>
    </row>
    <row r="65" spans="1:6" ht="13.5" customHeight="1" x14ac:dyDescent="0.25">
      <c r="A65" s="69" t="s">
        <v>3</v>
      </c>
      <c r="B65" s="69"/>
      <c r="C65" s="69"/>
      <c r="D65" s="69"/>
      <c r="E65" s="69"/>
      <c r="F65" s="69"/>
    </row>
    <row r="66" spans="1:6" ht="13.5" customHeight="1" x14ac:dyDescent="0.25">
      <c r="A66" s="26"/>
      <c r="B66" s="24"/>
      <c r="C66" s="24"/>
      <c r="D66" s="24"/>
      <c r="E66" s="24"/>
      <c r="F66" s="24"/>
    </row>
    <row r="67" spans="1:6" x14ac:dyDescent="0.25">
      <c r="A67" s="66" t="s">
        <v>76</v>
      </c>
      <c r="B67" s="24"/>
      <c r="C67" s="24"/>
      <c r="D67" s="24"/>
      <c r="E67" s="24"/>
      <c r="F67" s="24"/>
    </row>
    <row r="68" spans="1:6" x14ac:dyDescent="0.25">
      <c r="A68" s="23"/>
      <c r="B68" s="22"/>
      <c r="C68" s="21"/>
      <c r="D68" s="20"/>
      <c r="E68" s="19"/>
      <c r="F68" s="18"/>
    </row>
    <row r="69" spans="1:6" x14ac:dyDescent="0.25">
      <c r="A69" s="17" t="s">
        <v>2</v>
      </c>
      <c r="B69" s="16"/>
      <c r="C69" s="15"/>
      <c r="D69" s="14"/>
      <c r="E69" s="13" t="s">
        <v>1</v>
      </c>
      <c r="F69" s="12"/>
    </row>
    <row r="70" spans="1:6" x14ac:dyDescent="0.25">
      <c r="A70" s="17"/>
      <c r="B70" s="16"/>
      <c r="C70" s="15"/>
      <c r="D70" s="14"/>
      <c r="E70" s="13"/>
      <c r="F70" s="12"/>
    </row>
    <row r="71" spans="1:6" x14ac:dyDescent="0.25">
      <c r="A71" s="17"/>
      <c r="B71" s="16"/>
      <c r="C71" s="15"/>
      <c r="D71" s="14"/>
      <c r="E71" s="13"/>
      <c r="F71" s="12"/>
    </row>
    <row r="72" spans="1:6" x14ac:dyDescent="0.25">
      <c r="A72" s="11"/>
      <c r="B72" s="10"/>
      <c r="C72" s="9"/>
      <c r="D72" s="8"/>
      <c r="E72" s="7" t="s">
        <v>0</v>
      </c>
      <c r="F72" s="6"/>
    </row>
  </sheetData>
  <mergeCells count="3">
    <mergeCell ref="A7:D7"/>
    <mergeCell ref="A65:F65"/>
    <mergeCell ref="A63:F63"/>
  </mergeCells>
  <phoneticPr fontId="17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F7F8-F6B5-4789-A9C6-0998EE0A8800}">
  <dimension ref="A1:H50"/>
  <sheetViews>
    <sheetView workbookViewId="0">
      <selection activeCell="F1" sqref="F1"/>
    </sheetView>
  </sheetViews>
  <sheetFormatPr defaultRowHeight="13.5" x14ac:dyDescent="0.25"/>
  <cols>
    <col min="1" max="1" width="6.7109375" style="5" bestFit="1" customWidth="1"/>
    <col min="2" max="2" width="63" style="4" customWidth="1"/>
    <col min="3" max="3" width="5.42578125" style="3" customWidth="1"/>
    <col min="4" max="4" width="13.5703125" style="3" customWidth="1"/>
    <col min="5" max="5" width="12.140625" style="2" customWidth="1"/>
    <col min="6" max="6" width="14.140625" style="2" customWidth="1"/>
    <col min="7" max="7" width="9.140625" style="1"/>
    <col min="8" max="8" width="11" style="1" bestFit="1" customWidth="1"/>
    <col min="9" max="16384" width="9.140625" style="1"/>
  </cols>
  <sheetData>
    <row r="1" spans="1:8" ht="15" x14ac:dyDescent="0.25">
      <c r="F1" s="56" t="s">
        <v>23</v>
      </c>
    </row>
    <row r="2" spans="1:8" s="52" customFormat="1" x14ac:dyDescent="0.25">
      <c r="A2" s="55" t="s">
        <v>22</v>
      </c>
      <c r="B2" s="54"/>
      <c r="C2" s="51" t="s">
        <v>21</v>
      </c>
      <c r="D2" s="51"/>
      <c r="E2" s="51"/>
      <c r="F2" s="53"/>
    </row>
    <row r="3" spans="1:8" s="52" customFormat="1" x14ac:dyDescent="0.25">
      <c r="A3" s="49" t="s">
        <v>18</v>
      </c>
      <c r="B3" s="49"/>
      <c r="C3" s="48" t="s">
        <v>20</v>
      </c>
      <c r="D3" s="48"/>
      <c r="E3" s="48"/>
      <c r="F3" s="47"/>
    </row>
    <row r="4" spans="1:8" x14ac:dyDescent="0.25">
      <c r="A4" s="49" t="s">
        <v>18</v>
      </c>
      <c r="B4" s="49"/>
      <c r="C4" s="48" t="s">
        <v>19</v>
      </c>
      <c r="D4" s="48"/>
      <c r="E4" s="48"/>
      <c r="F4" s="47"/>
    </row>
    <row r="5" spans="1:8" x14ac:dyDescent="0.25">
      <c r="A5" s="49" t="s">
        <v>18</v>
      </c>
      <c r="B5" s="49"/>
      <c r="C5" s="48" t="s">
        <v>17</v>
      </c>
      <c r="D5" s="48"/>
      <c r="E5" s="48"/>
      <c r="F5" s="47"/>
    </row>
    <row r="6" spans="1:8" x14ac:dyDescent="0.25">
      <c r="A6" s="49"/>
      <c r="B6" s="49"/>
      <c r="C6" s="48"/>
      <c r="D6" s="48"/>
      <c r="E6" s="48"/>
      <c r="F6" s="47"/>
    </row>
    <row r="7" spans="1:8" x14ac:dyDescent="0.25">
      <c r="A7" s="68" t="s">
        <v>106</v>
      </c>
      <c r="B7" s="68"/>
      <c r="C7" s="68"/>
      <c r="D7" s="68"/>
      <c r="E7" s="51"/>
      <c r="F7" s="50"/>
    </row>
    <row r="8" spans="1:8" x14ac:dyDescent="0.25">
      <c r="A8" s="49"/>
      <c r="B8" s="49"/>
      <c r="C8" s="48"/>
      <c r="D8" s="48"/>
      <c r="E8" s="48"/>
      <c r="F8" s="47"/>
    </row>
    <row r="9" spans="1:8" ht="38.25" x14ac:dyDescent="0.25">
      <c r="A9" s="45" t="s">
        <v>16</v>
      </c>
      <c r="B9" s="46" t="s">
        <v>15</v>
      </c>
      <c r="C9" s="45" t="s">
        <v>14</v>
      </c>
      <c r="D9" s="45" t="s">
        <v>13</v>
      </c>
      <c r="E9" s="44" t="s">
        <v>12</v>
      </c>
      <c r="F9" s="44" t="s">
        <v>104</v>
      </c>
    </row>
    <row r="10" spans="1:8" s="37" customFormat="1" ht="12.75" x14ac:dyDescent="0.2">
      <c r="A10" s="60">
        <v>1</v>
      </c>
      <c r="B10" s="57" t="s">
        <v>79</v>
      </c>
      <c r="C10" s="58" t="s">
        <v>10</v>
      </c>
      <c r="D10" s="40">
        <v>210</v>
      </c>
      <c r="E10" s="39"/>
      <c r="F10" s="39">
        <f>D10*E10</f>
        <v>0</v>
      </c>
      <c r="H10" s="38"/>
    </row>
    <row r="11" spans="1:8" s="37" customFormat="1" ht="12.75" x14ac:dyDescent="0.2">
      <c r="A11" s="60">
        <v>2</v>
      </c>
      <c r="B11" s="57" t="s">
        <v>80</v>
      </c>
      <c r="C11" s="58" t="s">
        <v>10</v>
      </c>
      <c r="D11" s="40">
        <v>70</v>
      </c>
      <c r="E11" s="39"/>
      <c r="F11" s="39">
        <f t="shared" ref="F11:F27" si="0">D11*E11</f>
        <v>0</v>
      </c>
      <c r="H11" s="38"/>
    </row>
    <row r="12" spans="1:8" s="37" customFormat="1" ht="25.5" x14ac:dyDescent="0.2">
      <c r="A12" s="60">
        <v>3</v>
      </c>
      <c r="B12" s="57" t="s">
        <v>81</v>
      </c>
      <c r="C12" s="58" t="s">
        <v>10</v>
      </c>
      <c r="D12" s="40">
        <v>56</v>
      </c>
      <c r="E12" s="39"/>
      <c r="F12" s="39">
        <f t="shared" si="0"/>
        <v>0</v>
      </c>
      <c r="H12" s="38"/>
    </row>
    <row r="13" spans="1:8" s="37" customFormat="1" ht="12.75" x14ac:dyDescent="0.2">
      <c r="A13" s="60">
        <v>4</v>
      </c>
      <c r="B13" s="57" t="s">
        <v>82</v>
      </c>
      <c r="C13" s="58" t="s">
        <v>10</v>
      </c>
      <c r="D13" s="40">
        <v>60</v>
      </c>
      <c r="E13" s="39"/>
      <c r="F13" s="39">
        <f t="shared" si="0"/>
        <v>0</v>
      </c>
      <c r="H13" s="38"/>
    </row>
    <row r="14" spans="1:8" s="37" customFormat="1" ht="12.75" x14ac:dyDescent="0.2">
      <c r="A14" s="60">
        <v>5</v>
      </c>
      <c r="B14" s="57" t="s">
        <v>83</v>
      </c>
      <c r="C14" s="58" t="s">
        <v>10</v>
      </c>
      <c r="D14" s="40">
        <v>25</v>
      </c>
      <c r="E14" s="39"/>
      <c r="F14" s="39">
        <f t="shared" si="0"/>
        <v>0</v>
      </c>
      <c r="H14" s="38"/>
    </row>
    <row r="15" spans="1:8" s="37" customFormat="1" ht="12.75" x14ac:dyDescent="0.2">
      <c r="A15" s="60">
        <v>6</v>
      </c>
      <c r="B15" s="57" t="s">
        <v>84</v>
      </c>
      <c r="C15" s="58" t="s">
        <v>10</v>
      </c>
      <c r="D15" s="40">
        <v>60</v>
      </c>
      <c r="E15" s="39"/>
      <c r="F15" s="39">
        <f t="shared" si="0"/>
        <v>0</v>
      </c>
      <c r="H15" s="38"/>
    </row>
    <row r="16" spans="1:8" s="37" customFormat="1" ht="12.75" x14ac:dyDescent="0.2">
      <c r="A16" s="60">
        <v>7</v>
      </c>
      <c r="B16" s="57" t="s">
        <v>85</v>
      </c>
      <c r="C16" s="58" t="s">
        <v>10</v>
      </c>
      <c r="D16" s="40">
        <v>70</v>
      </c>
      <c r="E16" s="39"/>
      <c r="F16" s="39">
        <f t="shared" si="0"/>
        <v>0</v>
      </c>
      <c r="H16" s="38"/>
    </row>
    <row r="17" spans="1:8" s="37" customFormat="1" ht="25.5" x14ac:dyDescent="0.2">
      <c r="A17" s="60">
        <v>8</v>
      </c>
      <c r="B17" s="57" t="s">
        <v>86</v>
      </c>
      <c r="C17" s="58" t="s">
        <v>10</v>
      </c>
      <c r="D17" s="40">
        <v>95</v>
      </c>
      <c r="E17" s="39"/>
      <c r="F17" s="39">
        <f t="shared" si="0"/>
        <v>0</v>
      </c>
      <c r="H17" s="38"/>
    </row>
    <row r="18" spans="1:8" s="37" customFormat="1" ht="38.25" x14ac:dyDescent="0.2">
      <c r="A18" s="60">
        <v>9</v>
      </c>
      <c r="B18" s="57" t="s">
        <v>87</v>
      </c>
      <c r="C18" s="58" t="s">
        <v>8</v>
      </c>
      <c r="D18" s="40">
        <v>1</v>
      </c>
      <c r="E18" s="39"/>
      <c r="F18" s="39">
        <f t="shared" si="0"/>
        <v>0</v>
      </c>
      <c r="H18" s="38"/>
    </row>
    <row r="19" spans="1:8" x14ac:dyDescent="0.25">
      <c r="A19" s="60">
        <v>10</v>
      </c>
      <c r="B19" s="57" t="s">
        <v>88</v>
      </c>
      <c r="C19" s="58" t="s">
        <v>9</v>
      </c>
      <c r="D19" s="40">
        <v>8</v>
      </c>
      <c r="E19" s="39"/>
      <c r="F19" s="39">
        <f t="shared" si="0"/>
        <v>0</v>
      </c>
    </row>
    <row r="20" spans="1:8" s="37" customFormat="1" ht="12.75" x14ac:dyDescent="0.2">
      <c r="A20" s="60">
        <v>11</v>
      </c>
      <c r="B20" s="57" t="s">
        <v>89</v>
      </c>
      <c r="C20" s="58" t="s">
        <v>9</v>
      </c>
      <c r="D20" s="40">
        <v>12</v>
      </c>
      <c r="E20" s="39"/>
      <c r="F20" s="39">
        <f t="shared" si="0"/>
        <v>0</v>
      </c>
      <c r="H20" s="38"/>
    </row>
    <row r="21" spans="1:8" s="37" customFormat="1" ht="12.75" x14ac:dyDescent="0.2">
      <c r="A21" s="60">
        <v>12</v>
      </c>
      <c r="B21" s="57" t="s">
        <v>90</v>
      </c>
      <c r="C21" s="58" t="s">
        <v>9</v>
      </c>
      <c r="D21" s="40">
        <v>4</v>
      </c>
      <c r="E21" s="39"/>
      <c r="F21" s="39">
        <f t="shared" si="0"/>
        <v>0</v>
      </c>
      <c r="H21" s="38"/>
    </row>
    <row r="22" spans="1:8" s="37" customFormat="1" ht="12.75" x14ac:dyDescent="0.2">
      <c r="A22" s="60">
        <v>13</v>
      </c>
      <c r="B22" s="57" t="s">
        <v>91</v>
      </c>
      <c r="C22" s="58" t="s">
        <v>9</v>
      </c>
      <c r="D22" s="40">
        <v>1</v>
      </c>
      <c r="E22" s="39"/>
      <c r="F22" s="39">
        <f t="shared" si="0"/>
        <v>0</v>
      </c>
      <c r="H22" s="38"/>
    </row>
    <row r="23" spans="1:8" s="37" customFormat="1" ht="25.5" x14ac:dyDescent="0.2">
      <c r="A23" s="60">
        <v>14</v>
      </c>
      <c r="B23" s="57" t="s">
        <v>92</v>
      </c>
      <c r="C23" s="58" t="s">
        <v>9</v>
      </c>
      <c r="D23" s="40">
        <v>6</v>
      </c>
      <c r="E23" s="39"/>
      <c r="F23" s="39">
        <f t="shared" si="0"/>
        <v>0</v>
      </c>
      <c r="H23" s="38"/>
    </row>
    <row r="24" spans="1:8" s="37" customFormat="1" ht="12.75" x14ac:dyDescent="0.2">
      <c r="A24" s="60">
        <v>15</v>
      </c>
      <c r="B24" s="57" t="s">
        <v>93</v>
      </c>
      <c r="C24" s="58" t="s">
        <v>10</v>
      </c>
      <c r="D24" s="40">
        <v>120</v>
      </c>
      <c r="E24" s="39"/>
      <c r="F24" s="39">
        <f t="shared" si="0"/>
        <v>0</v>
      </c>
      <c r="H24" s="38"/>
    </row>
    <row r="25" spans="1:8" s="37" customFormat="1" ht="12.75" x14ac:dyDescent="0.2">
      <c r="A25" s="60">
        <v>16</v>
      </c>
      <c r="B25" s="57" t="s">
        <v>94</v>
      </c>
      <c r="C25" s="58" t="s">
        <v>8</v>
      </c>
      <c r="D25" s="40">
        <v>1</v>
      </c>
      <c r="E25" s="39"/>
      <c r="F25" s="39">
        <f t="shared" si="0"/>
        <v>0</v>
      </c>
      <c r="H25" s="38"/>
    </row>
    <row r="26" spans="1:8" s="37" customFormat="1" ht="12.75" x14ac:dyDescent="0.2">
      <c r="A26" s="60">
        <v>17</v>
      </c>
      <c r="B26" s="57" t="s">
        <v>95</v>
      </c>
      <c r="C26" s="58" t="s">
        <v>8</v>
      </c>
      <c r="D26" s="40">
        <v>1</v>
      </c>
      <c r="E26" s="39"/>
      <c r="F26" s="39">
        <f t="shared" si="0"/>
        <v>0</v>
      </c>
      <c r="H26" s="38"/>
    </row>
    <row r="27" spans="1:8" s="37" customFormat="1" ht="12.75" x14ac:dyDescent="0.2">
      <c r="A27" s="60">
        <v>18</v>
      </c>
      <c r="B27" s="57" t="s">
        <v>96</v>
      </c>
      <c r="C27" s="58" t="s">
        <v>8</v>
      </c>
      <c r="D27" s="40">
        <v>1</v>
      </c>
      <c r="E27" s="39"/>
      <c r="F27" s="39">
        <f t="shared" si="0"/>
        <v>0</v>
      </c>
      <c r="H27" s="38"/>
    </row>
    <row r="28" spans="1:8" s="37" customFormat="1" ht="25.5" x14ac:dyDescent="0.2">
      <c r="A28" s="60">
        <v>19</v>
      </c>
      <c r="B28" s="57" t="s">
        <v>97</v>
      </c>
      <c r="C28" s="58" t="s">
        <v>8</v>
      </c>
      <c r="D28" s="40">
        <v>1</v>
      </c>
      <c r="E28" s="39"/>
      <c r="F28" s="39"/>
      <c r="H28" s="38"/>
    </row>
    <row r="29" spans="1:8" s="37" customFormat="1" ht="12.75" x14ac:dyDescent="0.2">
      <c r="A29" s="60">
        <v>20</v>
      </c>
      <c r="B29" s="57" t="s">
        <v>98</v>
      </c>
      <c r="C29" s="58" t="s">
        <v>9</v>
      </c>
      <c r="D29" s="40">
        <v>1</v>
      </c>
      <c r="E29" s="39"/>
      <c r="F29" s="39"/>
      <c r="H29" s="38"/>
    </row>
    <row r="30" spans="1:8" s="37" customFormat="1" ht="12.75" x14ac:dyDescent="0.2">
      <c r="A30" s="60">
        <v>21</v>
      </c>
      <c r="B30" s="57" t="s">
        <v>99</v>
      </c>
      <c r="C30" s="58" t="s">
        <v>9</v>
      </c>
      <c r="D30" s="40">
        <v>6</v>
      </c>
      <c r="E30" s="39"/>
      <c r="F30" s="39"/>
      <c r="H30" s="38"/>
    </row>
    <row r="31" spans="1:8" s="37" customFormat="1" ht="12.75" x14ac:dyDescent="0.2">
      <c r="A31" s="60">
        <v>22</v>
      </c>
      <c r="B31" s="57" t="s">
        <v>100</v>
      </c>
      <c r="C31" s="58" t="s">
        <v>8</v>
      </c>
      <c r="D31" s="40">
        <v>1</v>
      </c>
      <c r="E31" s="39"/>
      <c r="F31" s="39"/>
      <c r="H31" s="38"/>
    </row>
    <row r="32" spans="1:8" s="37" customFormat="1" ht="12.75" x14ac:dyDescent="0.2">
      <c r="A32" s="60">
        <v>23</v>
      </c>
      <c r="B32" s="57" t="s">
        <v>101</v>
      </c>
      <c r="C32" s="58" t="s">
        <v>8</v>
      </c>
      <c r="D32" s="40">
        <v>1</v>
      </c>
      <c r="E32" s="39"/>
      <c r="F32" s="39"/>
      <c r="H32" s="38"/>
    </row>
    <row r="33" spans="1:8" s="37" customFormat="1" ht="51" x14ac:dyDescent="0.2">
      <c r="A33" s="60">
        <v>24</v>
      </c>
      <c r="B33" s="57" t="s">
        <v>102</v>
      </c>
      <c r="C33" s="58" t="s">
        <v>9</v>
      </c>
      <c r="D33" s="40">
        <v>2</v>
      </c>
      <c r="E33" s="39"/>
      <c r="F33" s="39"/>
      <c r="H33" s="38"/>
    </row>
    <row r="34" spans="1:8" s="37" customFormat="1" ht="25.5" x14ac:dyDescent="0.2">
      <c r="A34" s="60">
        <v>25</v>
      </c>
      <c r="B34" s="60" t="s">
        <v>103</v>
      </c>
      <c r="C34" s="58" t="s">
        <v>8</v>
      </c>
      <c r="D34" s="40">
        <v>4</v>
      </c>
      <c r="E34" s="39"/>
      <c r="F34" s="39"/>
      <c r="H34" s="38"/>
    </row>
    <row r="35" spans="1:8" s="37" customFormat="1" ht="13.5" customHeight="1" x14ac:dyDescent="0.2">
      <c r="A35" s="59"/>
      <c r="B35" s="61"/>
      <c r="C35" s="62"/>
      <c r="D35" s="43" t="s">
        <v>25</v>
      </c>
      <c r="E35" s="42">
        <f>SUM(E10:E34)</f>
        <v>0</v>
      </c>
      <c r="F35" s="42">
        <f>SUM(F10:F34)</f>
        <v>0</v>
      </c>
      <c r="H35" s="38"/>
    </row>
    <row r="36" spans="1:8" x14ac:dyDescent="0.25">
      <c r="A36" s="33"/>
      <c r="B36" s="36" t="s">
        <v>7</v>
      </c>
      <c r="C36" s="35"/>
      <c r="D36" s="35"/>
      <c r="E36" s="34"/>
      <c r="F36" s="34"/>
    </row>
    <row r="37" spans="1:8" x14ac:dyDescent="0.25">
      <c r="A37" s="32"/>
      <c r="B37" s="31" t="s">
        <v>6</v>
      </c>
      <c r="C37" s="35"/>
      <c r="D37" s="35"/>
      <c r="E37" s="34"/>
      <c r="F37" s="34"/>
    </row>
    <row r="38" spans="1:8" x14ac:dyDescent="0.25">
      <c r="A38" s="32"/>
      <c r="B38" s="33" t="s">
        <v>5</v>
      </c>
      <c r="C38" s="30"/>
      <c r="D38" s="30"/>
      <c r="E38" s="29"/>
      <c r="F38" s="29"/>
    </row>
    <row r="39" spans="1:8" x14ac:dyDescent="0.25">
      <c r="A39" s="32"/>
      <c r="B39" s="31" t="s">
        <v>75</v>
      </c>
      <c r="C39" s="30"/>
      <c r="D39" s="30"/>
      <c r="E39" s="29"/>
      <c r="F39" s="29"/>
    </row>
    <row r="41" spans="1:8" x14ac:dyDescent="0.25">
      <c r="A41" s="70" t="s">
        <v>4</v>
      </c>
      <c r="B41" s="70"/>
      <c r="C41" s="70"/>
      <c r="D41" s="70"/>
      <c r="E41" s="70"/>
      <c r="F41" s="70"/>
    </row>
    <row r="42" spans="1:8" x14ac:dyDescent="0.25">
      <c r="A42" s="25" t="s">
        <v>105</v>
      </c>
      <c r="B42" s="28"/>
      <c r="C42" s="11"/>
      <c r="D42" s="11"/>
      <c r="E42" s="27"/>
      <c r="F42" s="27"/>
    </row>
    <row r="43" spans="1:8" x14ac:dyDescent="0.25">
      <c r="A43" s="69" t="s">
        <v>3</v>
      </c>
      <c r="B43" s="69"/>
      <c r="C43" s="69"/>
      <c r="D43" s="69"/>
      <c r="E43" s="69"/>
      <c r="F43" s="69"/>
    </row>
    <row r="44" spans="1:8" ht="13.5" customHeight="1" x14ac:dyDescent="0.25">
      <c r="A44" s="26"/>
      <c r="B44" s="24"/>
      <c r="C44" s="24"/>
      <c r="D44" s="24"/>
      <c r="E44" s="24"/>
      <c r="F44" s="24"/>
    </row>
    <row r="45" spans="1:8" x14ac:dyDescent="0.25">
      <c r="A45" s="66" t="s">
        <v>76</v>
      </c>
      <c r="B45" s="24"/>
      <c r="C45" s="24"/>
      <c r="D45" s="24"/>
      <c r="E45" s="24"/>
      <c r="F45" s="24"/>
    </row>
    <row r="46" spans="1:8" x14ac:dyDescent="0.25">
      <c r="A46" s="23"/>
      <c r="B46" s="22"/>
      <c r="C46" s="21"/>
      <c r="D46" s="20"/>
      <c r="E46" s="19"/>
      <c r="F46" s="18"/>
    </row>
    <row r="47" spans="1:8" x14ac:dyDescent="0.25">
      <c r="A47" s="17" t="s">
        <v>2</v>
      </c>
      <c r="B47" s="16"/>
      <c r="C47" s="15"/>
      <c r="D47" s="14"/>
      <c r="E47" s="13" t="s">
        <v>1</v>
      </c>
      <c r="F47" s="12"/>
    </row>
    <row r="48" spans="1:8" x14ac:dyDescent="0.25">
      <c r="A48" s="17"/>
      <c r="B48" s="16"/>
      <c r="C48" s="15"/>
      <c r="D48" s="14"/>
      <c r="E48" s="13"/>
      <c r="F48" s="12"/>
    </row>
    <row r="49" spans="1:6" x14ac:dyDescent="0.25">
      <c r="A49" s="17"/>
      <c r="B49" s="16"/>
      <c r="C49" s="15"/>
      <c r="D49" s="14"/>
      <c r="E49" s="13"/>
      <c r="F49" s="12"/>
    </row>
    <row r="50" spans="1:6" x14ac:dyDescent="0.25">
      <c r="A50" s="11"/>
      <c r="B50" s="10"/>
      <c r="C50" s="9"/>
      <c r="D50" s="8"/>
      <c r="E50" s="7" t="s">
        <v>0</v>
      </c>
      <c r="F50" s="6"/>
    </row>
  </sheetData>
  <mergeCells count="3">
    <mergeCell ref="A41:F41"/>
    <mergeCell ref="A43:F43"/>
    <mergeCell ref="A7:D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50cc5d-9d1e-45cb-a2d2-a7eff09198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31FE2C7D087443A2FFC30939B791F6" ma:contentTypeVersion="12" ma:contentTypeDescription="Ustvari nov dokument." ma:contentTypeScope="" ma:versionID="f8e3cf029f5df371db178f297f1c011b">
  <xsd:schema xmlns:xsd="http://www.w3.org/2001/XMLSchema" xmlns:xs="http://www.w3.org/2001/XMLSchema" xmlns:p="http://schemas.microsoft.com/office/2006/metadata/properties" xmlns:ns3="9d50cc5d-9d1e-45cb-a2d2-a7eff0919844" xmlns:ns4="6a1caf03-44fe-46c7-907e-8ce216eed4d9" targetNamespace="http://schemas.microsoft.com/office/2006/metadata/properties" ma:root="true" ma:fieldsID="57dab38099e68cc58c5cca01ce481215" ns3:_="" ns4:_="">
    <xsd:import namespace="9d50cc5d-9d1e-45cb-a2d2-a7eff0919844"/>
    <xsd:import namespace="6a1caf03-44fe-46c7-907e-8ce216eed4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0cc5d-9d1e-45cb-a2d2-a7eff0919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caf03-44fe-46c7-907e-8ce216eed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39478-9A54-4901-B576-9150CAB5B4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1D816-5F68-4FFA-9283-7E7ACF357D18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a1caf03-44fe-46c7-907e-8ce216eed4d9"/>
    <ds:schemaRef ds:uri="http://www.w3.org/XML/1998/namespace"/>
    <ds:schemaRef ds:uri="http://purl.org/dc/terms/"/>
    <ds:schemaRef ds:uri="9d50cc5d-9d1e-45cb-a2d2-a7eff0919844"/>
  </ds:schemaRefs>
</ds:datastoreItem>
</file>

<file path=customXml/itemProps3.xml><?xml version="1.0" encoding="utf-8"?>
<ds:datastoreItem xmlns:ds="http://schemas.openxmlformats.org/officeDocument/2006/customXml" ds:itemID="{6D547A15-328D-4C34-9B4D-4ACA81586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0cc5d-9d1e-45cb-a2d2-a7eff0919844"/>
    <ds:schemaRef ds:uri="6a1caf03-44fe-46c7-907e-8ce216eed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Strojne instalacije</vt:lpstr>
      <vt:lpstr>Elektro instalacije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Apolonija Jekovec</dc:creator>
  <cp:lastModifiedBy>Apolonija Jekovec</cp:lastModifiedBy>
  <cp:lastPrinted>2026-06-12T08:32:07Z</cp:lastPrinted>
  <dcterms:created xsi:type="dcterms:W3CDTF">2024-07-04T09:21:05Z</dcterms:created>
  <dcterms:modified xsi:type="dcterms:W3CDTF">2026-06-24T06:32:11Z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0x0101007031FE2C7D087443A2FFC30939B791F6</vt:lpwstr>
  </property>
</Properties>
</file>