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nca\Desktop\Evidenčni postopki 2026\ŽIVILA TRGOVINA 2026\"/>
    </mc:Choice>
  </mc:AlternateContent>
  <xr:revisionPtr revIDLastSave="0" documentId="13_ncr:1_{6AC3C33E-D318-4419-929E-AC1D363040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1." sheetId="4" r:id="rId1"/>
    <sheet name="2.2." sheetId="3" r:id="rId2"/>
    <sheet name="2.3.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6" l="1"/>
  <c r="K16" i="6"/>
  <c r="K15" i="6"/>
  <c r="K14" i="6"/>
  <c r="K13" i="6"/>
  <c r="K12" i="6"/>
  <c r="K11" i="6"/>
  <c r="K10" i="6"/>
  <c r="K9" i="6"/>
  <c r="M9" i="6" l="1"/>
  <c r="N9" i="6" s="1"/>
  <c r="M10" i="6"/>
  <c r="N10" i="6" s="1"/>
  <c r="O10" i="6" s="1"/>
  <c r="M11" i="6"/>
  <c r="N11" i="6" s="1"/>
  <c r="O11" i="6" s="1"/>
  <c r="M12" i="6"/>
  <c r="N12" i="6" s="1"/>
  <c r="O12" i="6" s="1"/>
  <c r="M13" i="6"/>
  <c r="N13" i="6" s="1"/>
  <c r="O13" i="6" s="1"/>
  <c r="M14" i="6"/>
  <c r="N14" i="6" s="1"/>
  <c r="O14" i="6" s="1"/>
  <c r="M15" i="6"/>
  <c r="N15" i="6" s="1"/>
  <c r="O15" i="6" s="1"/>
  <c r="M16" i="6"/>
  <c r="N16" i="6" s="1"/>
  <c r="O16" i="6" s="1"/>
  <c r="M17" i="6"/>
  <c r="N17" i="6" s="1"/>
  <c r="O17" i="6" s="1"/>
  <c r="K10" i="3"/>
  <c r="M10" i="3" s="1"/>
  <c r="K11" i="3"/>
  <c r="M11" i="3" s="1"/>
  <c r="K13" i="3"/>
  <c r="M13" i="3" s="1"/>
  <c r="K14" i="3"/>
  <c r="M14" i="3" s="1"/>
  <c r="K15" i="3"/>
  <c r="M15" i="3" s="1"/>
  <c r="K16" i="3"/>
  <c r="M16" i="3" s="1"/>
  <c r="K17" i="3"/>
  <c r="M17" i="3" s="1"/>
  <c r="K18" i="3"/>
  <c r="M18" i="3" s="1"/>
  <c r="O9" i="6" l="1"/>
  <c r="O18" i="6" s="1"/>
  <c r="N18" i="6"/>
  <c r="N18" i="3"/>
  <c r="O18" i="3" s="1"/>
  <c r="N17" i="3"/>
  <c r="O17" i="3" s="1"/>
  <c r="N16" i="3"/>
  <c r="O16" i="3" s="1"/>
  <c r="N15" i="3"/>
  <c r="O15" i="3" s="1"/>
  <c r="N14" i="3"/>
  <c r="O14" i="3" s="1"/>
  <c r="N13" i="3"/>
  <c r="O13" i="3" s="1"/>
  <c r="N11" i="3"/>
  <c r="O11" i="3" s="1"/>
  <c r="N10" i="3"/>
  <c r="O10" i="3" s="1"/>
  <c r="K10" i="4"/>
  <c r="M10" i="4" s="1"/>
  <c r="N10" i="4" s="1"/>
  <c r="K11" i="4"/>
  <c r="M11" i="4" s="1"/>
  <c r="N11" i="4" s="1"/>
  <c r="O11" i="4" s="1"/>
  <c r="K12" i="4"/>
  <c r="M12" i="4" s="1"/>
  <c r="N12" i="4" s="1"/>
  <c r="O12" i="4" s="1"/>
  <c r="K14" i="4"/>
  <c r="M14" i="4" s="1"/>
  <c r="N14" i="4" s="1"/>
  <c r="O14" i="4" s="1"/>
  <c r="K15" i="4"/>
  <c r="M15" i="4" s="1"/>
  <c r="N15" i="4" s="1"/>
  <c r="O15" i="4" s="1"/>
  <c r="K16" i="4"/>
  <c r="M16" i="4" s="1"/>
  <c r="N16" i="4" s="1"/>
  <c r="O16" i="4" s="1"/>
  <c r="K17" i="4"/>
  <c r="M17" i="4" s="1"/>
  <c r="N17" i="4" s="1"/>
  <c r="O17" i="4" s="1"/>
  <c r="N18" i="4" l="1"/>
  <c r="O10" i="4"/>
  <c r="O18" i="4" s="1"/>
  <c r="N19" i="3"/>
  <c r="O19" i="3"/>
</calcChain>
</file>

<file path=xl/sharedStrings.xml><?xml version="1.0" encoding="utf-8"?>
<sst xmlns="http://schemas.openxmlformats.org/spreadsheetml/2006/main" count="269" uniqueCount="86">
  <si>
    <t>_______________________</t>
  </si>
  <si>
    <t>Podpis ponudnika:</t>
  </si>
  <si>
    <t>Kraj, datum :</t>
  </si>
  <si>
    <t>Ponudnik za artikle, ki niso navedeni na predračunu prizna _______ % popusta.</t>
  </si>
  <si>
    <t>Rok brezplačne dobave na naslov naročnika:__________ dni.</t>
  </si>
  <si>
    <t>Seznam blaga mora biti izpolnjen v vseh delih.</t>
  </si>
  <si>
    <t xml:space="preserve">Skupaj končna vrednost  </t>
  </si>
  <si>
    <t>kos</t>
  </si>
  <si>
    <t>9.</t>
  </si>
  <si>
    <t>8.</t>
  </si>
  <si>
    <t>7.</t>
  </si>
  <si>
    <t>6.</t>
  </si>
  <si>
    <t>5.</t>
  </si>
  <si>
    <t>4.</t>
  </si>
  <si>
    <t>TESTENINE</t>
  </si>
  <si>
    <t>7=6*1,095</t>
  </si>
  <si>
    <t>6=3-5</t>
  </si>
  <si>
    <t>5=3x4</t>
  </si>
  <si>
    <t>3=1x2</t>
  </si>
  <si>
    <t>JUŠNE ZAKUHE</t>
  </si>
  <si>
    <t xml:space="preserve"> Vrednost EUR z DDV</t>
  </si>
  <si>
    <t>Vrednost EUR brez DDV s popustom</t>
  </si>
  <si>
    <t>Znesek popusta</t>
  </si>
  <si>
    <t>% popusta</t>
  </si>
  <si>
    <t>Vrednost EUR brez DDV/EnM</t>
  </si>
  <si>
    <t>Cena/EM EUR brez DDV</t>
  </si>
  <si>
    <t>Okvirna  letna količina</t>
  </si>
  <si>
    <t>Enota mere/EnM kg, l</t>
  </si>
  <si>
    <t>Šifra atikla-koda</t>
  </si>
  <si>
    <t>Trgovsko ime artikla in proizvajalca ter gramaža</t>
  </si>
  <si>
    <t>Naziv artikla, opis artikla, gramaža</t>
  </si>
  <si>
    <t>Z.Š.</t>
  </si>
  <si>
    <t>4202 Naklo</t>
  </si>
  <si>
    <t>Predračun št. ____________________________________</t>
  </si>
  <si>
    <t>Naslov, pošta: ___________________________________</t>
  </si>
  <si>
    <t>BIOTEHNIŠKI CENTER NAKLO</t>
  </si>
  <si>
    <t>Ime ponudnika___________________________________</t>
  </si>
  <si>
    <t>Naročnik:</t>
  </si>
  <si>
    <t>Ponudnik</t>
  </si>
  <si>
    <t>2.</t>
  </si>
  <si>
    <t>1.</t>
  </si>
  <si>
    <t>2. KATEGORIJA: TESTENINE, ZAKUHE</t>
  </si>
  <si>
    <r>
      <t>Ponudnik mora ponuditi vse artikle iz seznama blaga od zap. št. 1 do 7</t>
    </r>
    <r>
      <rPr>
        <sz val="9"/>
        <color rgb="FFFF0000"/>
        <rFont val="Arial"/>
        <family val="2"/>
        <charset val="238"/>
      </rPr>
      <t>.</t>
    </r>
  </si>
  <si>
    <r>
      <rPr>
        <b/>
        <sz val="8"/>
        <rFont val="Arial"/>
        <family val="2"/>
        <charset val="238"/>
      </rPr>
      <t>Mlinci</t>
    </r>
    <r>
      <rPr>
        <sz val="8"/>
        <rFont val="Arial"/>
        <family val="2"/>
        <charset val="238"/>
      </rPr>
      <t>, pšenična moka TIP 500, jajca vsaj 5%, neto količina od  200 do 500g</t>
    </r>
  </si>
  <si>
    <r>
      <rPr>
        <b/>
        <sz val="8"/>
        <rFont val="Arial"/>
        <family val="2"/>
        <charset val="238"/>
      </rPr>
      <t>Testenine školjkice</t>
    </r>
    <r>
      <rPr>
        <sz val="8"/>
        <rFont val="Arial"/>
        <family val="2"/>
        <charset val="238"/>
      </rPr>
      <t>, sušene jajčne testenine, pšenični durum zdrob, jajca vsaj 30%, neto količina od 400 do 500 g</t>
    </r>
  </si>
  <si>
    <r>
      <rPr>
        <b/>
        <sz val="8"/>
        <rFont val="Arial"/>
        <family val="2"/>
        <charset val="238"/>
      </rPr>
      <t>Rezanci domači</t>
    </r>
    <r>
      <rPr>
        <sz val="8"/>
        <rFont val="Arial"/>
        <family val="2"/>
        <charset val="238"/>
      </rPr>
      <t>, široki, sušene jajčne testenine, pšenična moka TIP 400, neto količina od 400 do 500g</t>
    </r>
  </si>
  <si>
    <r>
      <rPr>
        <b/>
        <sz val="8"/>
        <rFont val="Arial"/>
        <family val="2"/>
        <charset val="238"/>
      </rPr>
      <t>Rezanci pirini</t>
    </r>
    <r>
      <rPr>
        <sz val="8"/>
        <rFont val="Arial"/>
        <family val="2"/>
        <charset val="238"/>
      </rPr>
      <t>, široki, sušene jajčne testenine, pirina moka, jajca vsaj 30%, neto količina od 400 do 500g</t>
    </r>
  </si>
  <si>
    <r>
      <rPr>
        <b/>
        <sz val="8"/>
        <rFont val="Arial"/>
        <family val="2"/>
        <charset val="238"/>
      </rPr>
      <t>Kaša ribana,</t>
    </r>
    <r>
      <rPr>
        <sz val="8"/>
        <rFont val="Arial"/>
        <family val="2"/>
        <charset val="238"/>
      </rPr>
      <t xml:space="preserve"> sušene jačne testenine, pšenična moka TIP 400</t>
    </r>
    <r>
      <rPr>
        <b/>
        <sz val="8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jajca vsaj 30%, neto količina od 200 do 300g</t>
    </r>
  </si>
  <si>
    <t>3.</t>
  </si>
  <si>
    <r>
      <rPr>
        <b/>
        <sz val="8"/>
        <rFont val="Arial"/>
        <family val="2"/>
        <charset val="238"/>
      </rPr>
      <t>Rezanci domači</t>
    </r>
    <r>
      <rPr>
        <sz val="8"/>
        <rFont val="Arial"/>
        <family val="2"/>
        <charset val="238"/>
      </rPr>
      <t>, strojno rezani, sušene jajčne testenine, pšenična moka TIP 400, jajca vsaj 30%, neto količina od 400 do 500g</t>
    </r>
  </si>
  <si>
    <r>
      <rPr>
        <b/>
        <sz val="8"/>
        <rFont val="Arial"/>
        <family val="2"/>
        <charset val="238"/>
      </rPr>
      <t>Rezanci domači</t>
    </r>
    <r>
      <rPr>
        <sz val="8"/>
        <rFont val="Arial"/>
        <family val="2"/>
        <charset val="238"/>
      </rPr>
      <t>, ročno rezani sušene jajčne testenine, pšenična moka TIP 400, jajca vsaj 30%, neto količina od 400 do 500g</t>
    </r>
  </si>
  <si>
    <t>Strahinj 99</t>
  </si>
  <si>
    <t>2.1. SKLOP: JAJČNE TESTENINE IN ZAKUHE  - ZAPRTI SKLOP</t>
  </si>
  <si>
    <t>Zahteva živilo iz sheme kakovosti</t>
  </si>
  <si>
    <t>Zahteva živilo iz ekološkim certifikatom</t>
  </si>
  <si>
    <t>Zahteva živilo pridelano na biodinamični način</t>
  </si>
  <si>
    <t>NE</t>
  </si>
  <si>
    <r>
      <rPr>
        <b/>
        <sz val="8"/>
        <color theme="1"/>
        <rFont val="Arial"/>
        <family val="2"/>
        <charset val="238"/>
      </rPr>
      <t>Rezanci ajdovi</t>
    </r>
    <r>
      <rPr>
        <sz val="8"/>
        <color theme="1"/>
        <rFont val="Arial"/>
        <family val="2"/>
        <charset val="238"/>
      </rPr>
      <t>, široki, ekološki, sušene testenine, ajdova moka, pšenični durum zdrob, neto količina od 200 do 300 g</t>
    </r>
  </si>
  <si>
    <t>DA</t>
  </si>
  <si>
    <r>
      <t>Peresniki iz durum pšenice,</t>
    </r>
    <r>
      <rPr>
        <sz val="8"/>
        <color theme="1"/>
        <rFont val="Arial"/>
        <family val="2"/>
        <charset val="238"/>
      </rPr>
      <t xml:space="preserve"> ekološki</t>
    </r>
    <r>
      <rPr>
        <b/>
        <sz val="8"/>
        <color theme="1"/>
        <rFont val="Arial"/>
        <family val="2"/>
        <charset val="238"/>
      </rPr>
      <t xml:space="preserve">, </t>
    </r>
    <r>
      <rPr>
        <sz val="8"/>
        <color theme="1"/>
        <rFont val="Arial"/>
        <family val="2"/>
        <charset val="238"/>
      </rPr>
      <t>sušene testenine, durum zdrob, neto količina od 400 do 500 g</t>
    </r>
  </si>
  <si>
    <r>
      <t xml:space="preserve">Polžki iz durum pšenice, ekološki, </t>
    </r>
    <r>
      <rPr>
        <sz val="8"/>
        <color theme="1"/>
        <rFont val="Arial"/>
        <family val="2"/>
        <charset val="238"/>
      </rPr>
      <t>sušene testenine, durum zdrob, neto količina od 400 do 500 g</t>
    </r>
  </si>
  <si>
    <r>
      <rPr>
        <b/>
        <sz val="8"/>
        <color theme="1"/>
        <rFont val="Arial"/>
        <family val="2"/>
        <charset val="238"/>
      </rPr>
      <t>Rezanci pirini</t>
    </r>
    <r>
      <rPr>
        <sz val="8"/>
        <color theme="1"/>
        <rFont val="Arial"/>
        <family val="2"/>
        <charset val="238"/>
      </rPr>
      <t xml:space="preserve">, jušni, ekološki, sušene testenine, pirina moka, neto količina od 200 do 300g </t>
    </r>
  </si>
  <si>
    <r>
      <rPr>
        <b/>
        <sz val="8"/>
        <color theme="1"/>
        <rFont val="Arial"/>
        <family val="2"/>
        <charset val="238"/>
      </rPr>
      <t>Rezanci ajdovi,</t>
    </r>
    <r>
      <rPr>
        <sz val="8"/>
        <color theme="1"/>
        <rFont val="Arial"/>
        <family val="2"/>
        <charset val="238"/>
      </rPr>
      <t xml:space="preserve"> jušni, ekološki, sušene testenine, ajdova moka, neto količina od 200 do 300g </t>
    </r>
  </si>
  <si>
    <r>
      <rPr>
        <b/>
        <sz val="8"/>
        <color theme="1"/>
        <rFont val="Arial"/>
        <family val="2"/>
        <charset val="238"/>
      </rPr>
      <t>Rezanci pirini</t>
    </r>
    <r>
      <rPr>
        <sz val="8"/>
        <color theme="1"/>
        <rFont val="Arial"/>
        <family val="2"/>
        <charset val="238"/>
      </rPr>
      <t xml:space="preserve">, široki, ekološki, sušene testenine, pirina moka, neto količina od 200 do 300 g </t>
    </r>
  </si>
  <si>
    <r>
      <rPr>
        <b/>
        <sz val="8"/>
        <color theme="1"/>
        <rFont val="Arial"/>
        <family val="2"/>
        <charset val="238"/>
      </rPr>
      <t>Makaroni, pirini</t>
    </r>
    <r>
      <rPr>
        <sz val="8"/>
        <color theme="1"/>
        <rFont val="Arial"/>
        <family val="2"/>
        <charset val="238"/>
      </rPr>
      <t xml:space="preserve">, ekološki, sušene testnine, pirina moka, neto količina od 200 do 300 g </t>
    </r>
  </si>
  <si>
    <r>
      <rPr>
        <b/>
        <sz val="8"/>
        <color theme="1"/>
        <rFont val="Arial"/>
        <family val="2"/>
        <charset val="238"/>
      </rPr>
      <t>Svedri</t>
    </r>
    <r>
      <rPr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>pirini,</t>
    </r>
    <r>
      <rPr>
        <sz val="8"/>
        <color theme="1"/>
        <rFont val="Arial"/>
        <family val="2"/>
        <charset val="238"/>
      </rPr>
      <t xml:space="preserve"> ekološki, sušene testenine, pirina moka, neto količina od 200 do 300 g </t>
    </r>
  </si>
  <si>
    <t xml:space="preserve">Ponudnik mora ponudbi predložiti veljaven certifikat. Po poteku veljavnosti certifikata mora ponudnik najkasneje pred potekom njegove veljavnosti predložiti novi certifikat za naslednje obdobje. </t>
  </si>
  <si>
    <t>Vsi izdelki iz sklopa 2.2. morajo biti pridelani po ekoloških standardih.</t>
  </si>
  <si>
    <t>TESTENINE in DRUGO</t>
  </si>
  <si>
    <t>Seznam blaga pripravili:  Jasna Čemažar</t>
  </si>
  <si>
    <t xml:space="preserve">Seznam blaga pripravili:  Jasna Čemažar </t>
  </si>
  <si>
    <t>Ponudnik mora ponuditi vse artikle iz seznama blaga od zap. št. 1 do 9.</t>
  </si>
  <si>
    <r>
      <rPr>
        <b/>
        <sz val="8"/>
        <color theme="1"/>
        <rFont val="Arial"/>
        <family val="2"/>
        <charset val="238"/>
      </rPr>
      <t>Šurlice mešane</t>
    </r>
    <r>
      <rPr>
        <sz val="8"/>
        <color theme="1"/>
        <rFont val="Arial"/>
        <family val="2"/>
        <charset val="238"/>
      </rPr>
      <t xml:space="preserve">, sušene testenine, pšenična moka, aktivno oglje, bučna moka, kot npr. Belokranjske šurlice Kmetije Klepec, neto količina od 300 do 500 g </t>
    </r>
  </si>
  <si>
    <r>
      <rPr>
        <b/>
        <sz val="8"/>
        <color theme="1"/>
        <rFont val="Arial"/>
        <family val="2"/>
        <charset val="238"/>
      </rPr>
      <t xml:space="preserve">Testenine jušne zvezdice, </t>
    </r>
    <r>
      <rPr>
        <sz val="8"/>
        <color theme="1"/>
        <rFont val="Arial"/>
        <family val="2"/>
        <charset val="238"/>
      </rPr>
      <t xml:space="preserve">domače; mešanica pirinih testenin, pirinih testenin z aktivnim ogljem in bučnih testenin; sušene testenine, pirina moka, pšenična moka, aktivno oglje, bučna semena, neto količina od 300 do 500 g </t>
    </r>
  </si>
  <si>
    <r>
      <rPr>
        <b/>
        <sz val="8"/>
        <color theme="1"/>
        <rFont val="Arial"/>
        <family val="2"/>
        <charset val="238"/>
      </rPr>
      <t>Testenine bučne, makaroni</t>
    </r>
    <r>
      <rPr>
        <sz val="8"/>
        <color theme="1"/>
        <rFont val="Arial"/>
        <family val="2"/>
        <charset val="238"/>
      </rPr>
      <t>, domače, sušene testenine, polnozrnata pšenična moka, bučna semena, neto količina od 300 do 500 g</t>
    </r>
  </si>
  <si>
    <r>
      <rPr>
        <b/>
        <sz val="8"/>
        <color theme="1"/>
        <rFont val="Arial"/>
        <family val="2"/>
        <charset val="238"/>
      </rPr>
      <t>Testenine pirine z aktivnim ogljem</t>
    </r>
    <r>
      <rPr>
        <sz val="8"/>
        <color theme="1"/>
        <rFont val="Arial"/>
        <family val="2"/>
        <charset val="238"/>
      </rPr>
      <t xml:space="preserve">, makaroni, domače, sušene testenine, polnozrnata pirina moka, aktivno oglje, neto količina od 300 do 500 g </t>
    </r>
  </si>
  <si>
    <r>
      <rPr>
        <b/>
        <sz val="8"/>
        <color theme="1"/>
        <rFont val="Arial"/>
        <family val="2"/>
        <charset val="238"/>
      </rPr>
      <t>Šurlice pirine</t>
    </r>
    <r>
      <rPr>
        <sz val="8"/>
        <color theme="1"/>
        <rFont val="Arial"/>
        <family val="2"/>
        <charset val="238"/>
      </rPr>
      <t xml:space="preserve">, sušene testenine, polnozrnata pirina moka, neto količina od 300 do 500 g </t>
    </r>
  </si>
  <si>
    <r>
      <rPr>
        <b/>
        <sz val="8"/>
        <color theme="1"/>
        <rFont val="Arial"/>
        <family val="2"/>
        <charset val="238"/>
      </rPr>
      <t>Šurlice pšenične</t>
    </r>
    <r>
      <rPr>
        <sz val="8"/>
        <color theme="1"/>
        <rFont val="Arial"/>
        <family val="2"/>
        <charset val="238"/>
      </rPr>
      <t xml:space="preserve">, sušene testenine, pšenična bela moka, neto količina od 300 do 500 g </t>
    </r>
  </si>
  <si>
    <r>
      <rPr>
        <b/>
        <sz val="8"/>
        <color theme="1"/>
        <rFont val="Arial"/>
        <family val="2"/>
        <charset val="238"/>
      </rPr>
      <t>Testenine ajdove z lanenimi semeni, makaroni</t>
    </r>
    <r>
      <rPr>
        <sz val="8"/>
        <color theme="1"/>
        <rFont val="Arial"/>
        <family val="2"/>
        <charset val="238"/>
      </rPr>
      <t>, domače, sušene testenine, polnozrnata ajdova moka, lanena semena, neto količina od 300 do 500 g</t>
    </r>
  </si>
  <si>
    <r>
      <rPr>
        <b/>
        <sz val="8"/>
        <color theme="1"/>
        <rFont val="Arial"/>
        <family val="2"/>
        <charset val="238"/>
      </rPr>
      <t>Testenine pirine, makaroni</t>
    </r>
    <r>
      <rPr>
        <sz val="8"/>
        <color theme="1"/>
        <rFont val="Arial"/>
        <family val="2"/>
        <charset val="238"/>
      </rPr>
      <t>, domače, sušene testenine, polnozrnata pirina moka, neto količina od 300 do 500 g</t>
    </r>
  </si>
  <si>
    <t>2.3. SKLOP: SPECIALNE TESTENINE IN ZAKUHE BREZ JAJC - ZAPRTI SKLOP</t>
  </si>
  <si>
    <t>2.2. SKLOP: EKOLOŠKE TESTENINE IN ZAKUHE - ZAPRTI SKLOP</t>
  </si>
  <si>
    <r>
      <rPr>
        <b/>
        <sz val="8"/>
        <color theme="1"/>
        <rFont val="Arial"/>
        <family val="2"/>
        <charset val="238"/>
      </rPr>
      <t>Testenine pšenične kaljene, svedrčki</t>
    </r>
    <r>
      <rPr>
        <sz val="8"/>
        <color theme="1"/>
        <rFont val="Arial"/>
        <family val="2"/>
        <charset val="238"/>
      </rPr>
      <t>, domače, sušene testenine, aktivirana pšenična moka, neto količina od 300 do 500 g</t>
    </r>
  </si>
  <si>
    <t>Ponudnik mora ponuditi vse artikle iz seznama blaga od zap. št. 1 do 8.</t>
  </si>
  <si>
    <t>OBR - 2</t>
  </si>
  <si>
    <t>Ponudnik mora predložiti dokazila o vzpostavljenem sistemu zagotavljanja varnosti živil pri proizvajalcu oziroma dobavitelju (npr. HACCP, IFS, BRCGS, ISO 22000 ali druga enakovredna dokazila).
Na zahtevo naročnika mora ponudnik predložiti tudi izjave oziroma potrdila proizvajalca o skladnosti in varnosti živil ter rezultate laboratorijskih analiz oziroma preskusnih poročil, ki izkazujejo zdravstveno ustreznost, kakovost in skladnost ponujenih živil z veljavno zakonodajo.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</si>
</sst>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9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9"/>
      <name val="Arial CE"/>
      <family val="2"/>
      <charset val="238"/>
    </font>
    <font>
      <sz val="10"/>
      <color rgb="FF00B050"/>
      <name val="Arial CE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87">
    <xf numFmtId="0" fontId="0" fillId="0" borderId="0" xfId="0"/>
    <xf numFmtId="0" fontId="2" fillId="0" borderId="0" xfId="2"/>
    <xf numFmtId="0" fontId="3" fillId="0" borderId="0" xfId="2" applyFont="1"/>
    <xf numFmtId="164" fontId="4" fillId="0" borderId="0" xfId="2" applyNumberFormat="1" applyFont="1"/>
    <xf numFmtId="0" fontId="4" fillId="0" borderId="0" xfId="2" applyFont="1"/>
    <xf numFmtId="3" fontId="4" fillId="0" borderId="0" xfId="2" applyNumberFormat="1" applyFont="1" applyAlignment="1">
      <alignment horizontal="center"/>
    </xf>
    <xf numFmtId="0" fontId="4" fillId="0" borderId="0" xfId="2" applyFont="1" applyAlignment="1">
      <alignment horizontal="center"/>
    </xf>
    <xf numFmtId="4" fontId="4" fillId="0" borderId="0" xfId="2" applyNumberFormat="1" applyFont="1"/>
    <xf numFmtId="0" fontId="4" fillId="0" borderId="0" xfId="2" applyFont="1" applyAlignment="1">
      <alignment horizontal="left"/>
    </xf>
    <xf numFmtId="4" fontId="4" fillId="0" borderId="0" xfId="2" applyNumberFormat="1" applyFont="1" applyAlignment="1">
      <alignment horizontal="left"/>
    </xf>
    <xf numFmtId="3" fontId="6" fillId="0" borderId="0" xfId="2" applyNumberFormat="1" applyFont="1"/>
    <xf numFmtId="0" fontId="6" fillId="0" borderId="0" xfId="2" applyFont="1"/>
    <xf numFmtId="0" fontId="6" fillId="0" borderId="0" xfId="2" applyFont="1" applyAlignment="1">
      <alignment horizontal="left"/>
    </xf>
    <xf numFmtId="0" fontId="3" fillId="3" borderId="1" xfId="2" applyFont="1" applyFill="1" applyBorder="1" applyAlignment="1">
      <alignment horizontal="left" vertical="center" wrapText="1"/>
    </xf>
    <xf numFmtId="4" fontId="7" fillId="4" borderId="2" xfId="2" applyNumberFormat="1" applyFont="1" applyFill="1" applyBorder="1" applyAlignment="1">
      <alignment vertical="center"/>
    </xf>
    <xf numFmtId="0" fontId="3" fillId="4" borderId="1" xfId="2" applyFont="1" applyFill="1" applyBorder="1" applyAlignment="1">
      <alignment horizontal="center" vertical="center"/>
    </xf>
    <xf numFmtId="4" fontId="7" fillId="0" borderId="1" xfId="2" applyNumberFormat="1" applyFont="1" applyBorder="1" applyAlignment="1">
      <alignment vertical="center"/>
    </xf>
    <xf numFmtId="4" fontId="3" fillId="0" borderId="1" xfId="2" applyNumberFormat="1" applyFont="1" applyBorder="1" applyAlignment="1">
      <alignment vertical="center"/>
    </xf>
    <xf numFmtId="9" fontId="3" fillId="0" borderId="1" xfId="2" applyNumberFormat="1" applyFont="1" applyBorder="1" applyAlignment="1">
      <alignment vertical="center"/>
    </xf>
    <xf numFmtId="164" fontId="3" fillId="5" borderId="1" xfId="2" applyNumberFormat="1" applyFont="1" applyFill="1" applyBorder="1" applyAlignment="1">
      <alignment vertical="center"/>
    </xf>
    <xf numFmtId="0" fontId="3" fillId="5" borderId="1" xfId="2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0" fontId="3" fillId="5" borderId="1" xfId="2" applyFont="1" applyFill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1" fontId="3" fillId="0" borderId="1" xfId="2" applyNumberFormat="1" applyFont="1" applyBorder="1" applyAlignment="1">
      <alignment horizontal="left" vertical="center" wrapText="1"/>
    </xf>
    <xf numFmtId="4" fontId="3" fillId="3" borderId="1" xfId="2" applyNumberFormat="1" applyFont="1" applyFill="1" applyBorder="1" applyAlignment="1">
      <alignment vertical="center"/>
    </xf>
    <xf numFmtId="4" fontId="7" fillId="3" borderId="1" xfId="2" applyNumberFormat="1" applyFont="1" applyFill="1" applyBorder="1" applyAlignment="1">
      <alignment vertical="center"/>
    </xf>
    <xf numFmtId="9" fontId="3" fillId="3" borderId="1" xfId="2" applyNumberFormat="1" applyFont="1" applyFill="1" applyBorder="1" applyAlignment="1">
      <alignment vertical="center"/>
    </xf>
    <xf numFmtId="164" fontId="3" fillId="3" borderId="1" xfId="2" applyNumberFormat="1" applyFont="1" applyFill="1" applyBorder="1" applyAlignment="1">
      <alignment vertical="center"/>
    </xf>
    <xf numFmtId="0" fontId="3" fillId="3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/>
    </xf>
    <xf numFmtId="1" fontId="8" fillId="3" borderId="6" xfId="2" applyNumberFormat="1" applyFont="1" applyFill="1" applyBorder="1" applyAlignment="1">
      <alignment horizontal="center" vertical="center" wrapText="1"/>
    </xf>
    <xf numFmtId="0" fontId="8" fillId="4" borderId="5" xfId="2" applyFont="1" applyFill="1" applyBorder="1" applyAlignment="1">
      <alignment horizontal="center" vertical="center" wrapText="1"/>
    </xf>
    <xf numFmtId="0" fontId="8" fillId="4" borderId="5" xfId="2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left" vertical="center"/>
    </xf>
    <xf numFmtId="164" fontId="7" fillId="6" borderId="1" xfId="2" applyNumberFormat="1" applyFont="1" applyFill="1" applyBorder="1" applyAlignment="1">
      <alignment horizontal="center" vertical="center" wrapText="1"/>
    </xf>
    <xf numFmtId="164" fontId="7" fillId="7" borderId="7" xfId="2" applyNumberFormat="1" applyFont="1" applyFill="1" applyBorder="1" applyAlignment="1">
      <alignment horizontal="center" vertical="center" wrapText="1"/>
    </xf>
    <xf numFmtId="3" fontId="7" fillId="7" borderId="7" xfId="2" applyNumberFormat="1" applyFont="1" applyFill="1" applyBorder="1" applyAlignment="1">
      <alignment horizontal="center" vertical="center" wrapText="1"/>
    </xf>
    <xf numFmtId="0" fontId="7" fillId="7" borderId="7" xfId="2" applyFont="1" applyFill="1" applyBorder="1" applyAlignment="1">
      <alignment horizontal="center" vertical="center" wrapText="1"/>
    </xf>
    <xf numFmtId="0" fontId="7" fillId="7" borderId="7" xfId="2" applyFont="1" applyFill="1" applyBorder="1" applyAlignment="1">
      <alignment horizontal="center" vertical="center"/>
    </xf>
    <xf numFmtId="0" fontId="9" fillId="0" borderId="0" xfId="2" applyFont="1" applyAlignment="1">
      <alignment horizontal="left"/>
    </xf>
    <xf numFmtId="0" fontId="10" fillId="0" borderId="0" xfId="2" applyFont="1" applyAlignment="1">
      <alignment horizontal="center" vertical="center"/>
    </xf>
    <xf numFmtId="0" fontId="11" fillId="0" borderId="0" xfId="2" applyFont="1"/>
    <xf numFmtId="0" fontId="2" fillId="0" borderId="0" xfId="2" applyAlignment="1">
      <alignment horizontal="left"/>
    </xf>
    <xf numFmtId="0" fontId="2" fillId="0" borderId="0" xfId="2" applyAlignment="1">
      <alignment horizontal="center"/>
    </xf>
    <xf numFmtId="0" fontId="10" fillId="0" borderId="2" xfId="2" applyFont="1" applyBorder="1" applyAlignment="1">
      <alignment horizontal="center" vertical="center"/>
    </xf>
    <xf numFmtId="0" fontId="12" fillId="0" borderId="0" xfId="2" applyFont="1"/>
    <xf numFmtId="0" fontId="12" fillId="0" borderId="0" xfId="2" applyFont="1" applyAlignment="1">
      <alignment horizontal="left"/>
    </xf>
    <xf numFmtId="0" fontId="5" fillId="0" borderId="0" xfId="2" applyFont="1"/>
    <xf numFmtId="0" fontId="14" fillId="0" borderId="1" xfId="2" applyFont="1" applyBorder="1" applyAlignment="1">
      <alignment horizontal="left" vertical="center" wrapText="1"/>
    </xf>
    <xf numFmtId="1" fontId="14" fillId="0" borderId="1" xfId="2" applyNumberFormat="1" applyFont="1" applyBorder="1" applyAlignment="1">
      <alignment horizontal="left" vertical="center" wrapText="1"/>
    </xf>
    <xf numFmtId="0" fontId="6" fillId="6" borderId="9" xfId="2" applyFont="1" applyFill="1" applyBorder="1"/>
    <xf numFmtId="0" fontId="3" fillId="0" borderId="1" xfId="2" applyFont="1" applyBorder="1" applyAlignment="1">
      <alignment horizontal="center" vertical="center" wrapText="1"/>
    </xf>
    <xf numFmtId="0" fontId="16" fillId="0" borderId="0" xfId="2" applyFont="1"/>
    <xf numFmtId="3" fontId="17" fillId="5" borderId="1" xfId="1" applyNumberFormat="1" applyFont="1" applyFill="1" applyBorder="1" applyAlignment="1">
      <alignment horizontal="center" vertical="center"/>
    </xf>
    <xf numFmtId="3" fontId="17" fillId="5" borderId="1" xfId="1" applyNumberFormat="1" applyFont="1" applyFill="1" applyBorder="1" applyAlignment="1">
      <alignment horizontal="center" vertical="center" wrapText="1"/>
    </xf>
    <xf numFmtId="3" fontId="17" fillId="3" borderId="1" xfId="1" applyNumberFormat="1" applyFont="1" applyFill="1" applyBorder="1" applyAlignment="1">
      <alignment horizontal="center" vertical="center" wrapText="1"/>
    </xf>
    <xf numFmtId="0" fontId="18" fillId="5" borderId="1" xfId="2" applyFont="1" applyFill="1" applyBorder="1" applyAlignment="1">
      <alignment horizontal="left" vertical="center" wrapText="1"/>
    </xf>
    <xf numFmtId="0" fontId="17" fillId="3" borderId="1" xfId="2" applyFont="1" applyFill="1" applyBorder="1" applyAlignment="1">
      <alignment horizontal="left" vertical="center"/>
    </xf>
    <xf numFmtId="0" fontId="17" fillId="5" borderId="1" xfId="2" applyFont="1" applyFill="1" applyBorder="1" applyAlignment="1">
      <alignment horizontal="left" vertical="center" wrapText="1"/>
    </xf>
    <xf numFmtId="0" fontId="18" fillId="5" borderId="1" xfId="2" applyFont="1" applyFill="1" applyBorder="1" applyAlignment="1">
      <alignment horizontal="center" vertical="center" wrapText="1"/>
    </xf>
    <xf numFmtId="164" fontId="18" fillId="5" borderId="1" xfId="2" applyNumberFormat="1" applyFont="1" applyFill="1" applyBorder="1" applyAlignment="1">
      <alignment vertical="center"/>
    </xf>
    <xf numFmtId="0" fontId="18" fillId="3" borderId="1" xfId="2" applyFont="1" applyFill="1" applyBorder="1" applyAlignment="1">
      <alignment horizontal="center" vertical="center" wrapText="1"/>
    </xf>
    <xf numFmtId="164" fontId="18" fillId="3" borderId="1" xfId="2" applyNumberFormat="1" applyFont="1" applyFill="1" applyBorder="1" applyAlignment="1">
      <alignment vertical="center"/>
    </xf>
    <xf numFmtId="0" fontId="3" fillId="8" borderId="1" xfId="2" applyFont="1" applyFill="1" applyBorder="1" applyAlignment="1">
      <alignment horizontal="center" vertical="center"/>
    </xf>
    <xf numFmtId="0" fontId="6" fillId="8" borderId="0" xfId="2" applyFont="1" applyFill="1"/>
    <xf numFmtId="0" fontId="15" fillId="8" borderId="0" xfId="2" applyFont="1" applyFill="1"/>
    <xf numFmtId="0" fontId="3" fillId="0" borderId="0" xfId="2" applyFont="1" applyAlignment="1">
      <alignment horizontal="center" vertical="center" wrapText="1"/>
    </xf>
    <xf numFmtId="0" fontId="6" fillId="6" borderId="12" xfId="2" applyFont="1" applyFill="1" applyBorder="1"/>
    <xf numFmtId="0" fontId="6" fillId="6" borderId="13" xfId="2" applyFont="1" applyFill="1" applyBorder="1"/>
    <xf numFmtId="3" fontId="6" fillId="6" borderId="13" xfId="2" applyNumberFormat="1" applyFont="1" applyFill="1" applyBorder="1" applyAlignment="1">
      <alignment horizontal="center"/>
    </xf>
    <xf numFmtId="0" fontId="7" fillId="6" borderId="14" xfId="2" applyFont="1" applyFill="1" applyBorder="1"/>
    <xf numFmtId="0" fontId="6" fillId="6" borderId="11" xfId="2" applyFont="1" applyFill="1" applyBorder="1"/>
    <xf numFmtId="0" fontId="7" fillId="6" borderId="11" xfId="2" applyFont="1" applyFill="1" applyBorder="1"/>
    <xf numFmtId="0" fontId="7" fillId="6" borderId="10" xfId="2" applyFont="1" applyFill="1" applyBorder="1"/>
    <xf numFmtId="0" fontId="15" fillId="0" borderId="0" xfId="2" applyFont="1"/>
    <xf numFmtId="0" fontId="2" fillId="3" borderId="1" xfId="2" applyFill="1" applyBorder="1"/>
    <xf numFmtId="0" fontId="2" fillId="0" borderId="0" xfId="2"/>
    <xf numFmtId="0" fontId="9" fillId="0" borderId="0" xfId="2" applyFont="1" applyAlignment="1">
      <alignment horizontal="left"/>
    </xf>
    <xf numFmtId="0" fontId="7" fillId="4" borderId="4" xfId="2" applyFont="1" applyFill="1" applyBorder="1" applyAlignment="1">
      <alignment horizontal="justify" vertical="center" wrapText="1"/>
    </xf>
    <xf numFmtId="0" fontId="7" fillId="4" borderId="3" xfId="2" applyFont="1" applyFill="1" applyBorder="1" applyAlignment="1">
      <alignment horizontal="justify" vertical="center" wrapText="1"/>
    </xf>
    <xf numFmtId="0" fontId="7" fillId="4" borderId="8" xfId="2" applyFont="1" applyFill="1" applyBorder="1" applyAlignment="1">
      <alignment horizontal="justify" vertical="center" wrapText="1"/>
    </xf>
    <xf numFmtId="0" fontId="4" fillId="0" borderId="0" xfId="2" applyFont="1" applyAlignment="1">
      <alignment horizontal="left"/>
    </xf>
    <xf numFmtId="0" fontId="12" fillId="0" borderId="0" xfId="2" applyFont="1"/>
    <xf numFmtId="0" fontId="2" fillId="0" borderId="0" xfId="2" applyAlignment="1">
      <alignment horizontal="left"/>
    </xf>
    <xf numFmtId="0" fontId="5" fillId="0" borderId="0" xfId="2" applyFont="1"/>
    <xf numFmtId="0" fontId="6" fillId="0" borderId="0" xfId="0" applyFont="1" applyAlignment="1">
      <alignment horizontal="left" wrapText="1"/>
    </xf>
  </cellXfs>
  <cellStyles count="3">
    <cellStyle name="Dobro" xfId="1" builtinId="26"/>
    <cellStyle name="Navadno" xfId="0" builtinId="0"/>
    <cellStyle name="Navadno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7"/>
  <sheetViews>
    <sheetView tabSelected="1" workbookViewId="0">
      <selection activeCell="O1" sqref="O1"/>
    </sheetView>
  </sheetViews>
  <sheetFormatPr defaultRowHeight="12.75" x14ac:dyDescent="0.2"/>
  <cols>
    <col min="1" max="1" width="3.7109375" style="1" customWidth="1"/>
    <col min="2" max="2" width="54" style="1" customWidth="1"/>
    <col min="3" max="3" width="12" style="1" customWidth="1"/>
    <col min="4" max="4" width="12.140625" style="1" customWidth="1"/>
    <col min="5" max="5" width="11.140625" style="1" customWidth="1"/>
    <col min="6" max="6" width="14.140625" style="1" customWidth="1"/>
    <col min="7" max="7" width="10.5703125" style="1" customWidth="1"/>
    <col min="8" max="8" width="9.42578125" style="1" customWidth="1"/>
    <col min="9" max="10" width="8.42578125" style="1" customWidth="1"/>
    <col min="11" max="11" width="9.140625" style="1"/>
    <col min="12" max="12" width="7.42578125" style="1" customWidth="1"/>
    <col min="13" max="13" width="9.140625" style="1"/>
    <col min="14" max="14" width="10.140625" style="1" customWidth="1"/>
    <col min="15" max="15" width="10.5703125" style="1" customWidth="1"/>
    <col min="16" max="18" width="9.140625" style="1"/>
    <col min="19" max="19" width="70.140625" style="1" bestFit="1" customWidth="1"/>
    <col min="20" max="21" width="11.85546875" style="1" customWidth="1"/>
    <col min="22" max="22" width="13" style="1" customWidth="1"/>
    <col min="23" max="23" width="12.42578125" style="1" customWidth="1"/>
    <col min="24" max="16384" width="9.140625" style="1"/>
  </cols>
  <sheetData>
    <row r="1" spans="1:15" ht="15" customHeight="1" thickBot="1" x14ac:dyDescent="0.25">
      <c r="A1" s="47" t="s">
        <v>38</v>
      </c>
      <c r="H1" s="83"/>
      <c r="I1" s="83"/>
      <c r="J1" s="83"/>
      <c r="K1" s="46"/>
      <c r="M1" s="83" t="s">
        <v>37</v>
      </c>
      <c r="N1" s="83"/>
      <c r="O1" s="45" t="s">
        <v>84</v>
      </c>
    </row>
    <row r="2" spans="1:15" ht="15" customHeight="1" x14ac:dyDescent="0.2">
      <c r="A2" s="84" t="s">
        <v>36</v>
      </c>
      <c r="B2" s="84"/>
      <c r="C2" s="84"/>
      <c r="D2" s="84"/>
      <c r="E2" s="84"/>
      <c r="F2" s="77"/>
      <c r="G2" s="44"/>
      <c r="H2" s="77"/>
      <c r="I2" s="77"/>
      <c r="J2" s="77"/>
      <c r="K2" s="77"/>
      <c r="L2" s="77"/>
      <c r="M2" s="77" t="s">
        <v>35</v>
      </c>
      <c r="N2" s="77"/>
      <c r="O2" s="77"/>
    </row>
    <row r="3" spans="1:15" ht="15" customHeight="1" x14ac:dyDescent="0.2">
      <c r="A3" s="84" t="s">
        <v>34</v>
      </c>
      <c r="B3" s="84"/>
      <c r="C3" s="84"/>
      <c r="D3" s="84"/>
      <c r="E3" s="84"/>
      <c r="F3" s="77"/>
      <c r="G3" s="44"/>
      <c r="H3" s="77"/>
      <c r="I3" s="77"/>
      <c r="J3" s="77"/>
      <c r="M3" s="77" t="s">
        <v>51</v>
      </c>
      <c r="N3" s="77"/>
    </row>
    <row r="4" spans="1:15" ht="15" customHeight="1" x14ac:dyDescent="0.2">
      <c r="A4" s="84" t="s">
        <v>33</v>
      </c>
      <c r="B4" s="84"/>
      <c r="C4" s="84"/>
      <c r="D4" s="84"/>
      <c r="E4" s="84"/>
      <c r="F4" s="84"/>
      <c r="G4" s="44"/>
      <c r="H4" s="77"/>
      <c r="I4" s="77"/>
      <c r="J4" s="77"/>
      <c r="M4" s="77" t="s">
        <v>32</v>
      </c>
      <c r="N4" s="77"/>
    </row>
    <row r="5" spans="1:15" ht="15.75" customHeight="1" x14ac:dyDescent="0.2">
      <c r="A5" s="43"/>
      <c r="N5" s="42"/>
      <c r="O5" s="41"/>
    </row>
    <row r="6" spans="1:15" ht="15" customHeight="1" x14ac:dyDescent="0.25">
      <c r="A6" s="78" t="s">
        <v>41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</row>
    <row r="7" spans="1:15" ht="15" customHeight="1" x14ac:dyDescent="0.25">
      <c r="A7" s="40" t="s">
        <v>52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15" ht="53.25" customHeight="1" x14ac:dyDescent="0.2">
      <c r="A8" s="39" t="s">
        <v>31</v>
      </c>
      <c r="B8" s="39" t="s">
        <v>30</v>
      </c>
      <c r="C8" s="38" t="s">
        <v>53</v>
      </c>
      <c r="D8" s="38" t="s">
        <v>54</v>
      </c>
      <c r="E8" s="38" t="s">
        <v>55</v>
      </c>
      <c r="F8" s="38" t="s">
        <v>29</v>
      </c>
      <c r="G8" s="38" t="s">
        <v>28</v>
      </c>
      <c r="H8" s="38" t="s">
        <v>27</v>
      </c>
      <c r="I8" s="37" t="s">
        <v>26</v>
      </c>
      <c r="J8" s="36" t="s">
        <v>25</v>
      </c>
      <c r="K8" s="36" t="s">
        <v>24</v>
      </c>
      <c r="L8" s="35" t="s">
        <v>23</v>
      </c>
      <c r="M8" s="35" t="s">
        <v>22</v>
      </c>
      <c r="N8" s="35" t="s">
        <v>21</v>
      </c>
      <c r="O8" s="35" t="s">
        <v>20</v>
      </c>
    </row>
    <row r="9" spans="1:15" ht="13.5" customHeight="1" x14ac:dyDescent="0.2">
      <c r="A9" s="33"/>
      <c r="B9" s="34" t="s">
        <v>19</v>
      </c>
      <c r="C9" s="34"/>
      <c r="D9" s="34"/>
      <c r="E9" s="34"/>
      <c r="F9" s="33"/>
      <c r="G9" s="33"/>
      <c r="H9" s="32"/>
      <c r="I9" s="31">
        <v>1</v>
      </c>
      <c r="J9" s="31">
        <v>2</v>
      </c>
      <c r="K9" s="31" t="s">
        <v>18</v>
      </c>
      <c r="L9" s="31">
        <v>4</v>
      </c>
      <c r="M9" s="31" t="s">
        <v>17</v>
      </c>
      <c r="N9" s="31" t="s">
        <v>16</v>
      </c>
      <c r="O9" s="31" t="s">
        <v>15</v>
      </c>
    </row>
    <row r="10" spans="1:15" ht="26.25" customHeight="1" x14ac:dyDescent="0.2">
      <c r="A10" s="23" t="s">
        <v>40</v>
      </c>
      <c r="B10" s="22" t="s">
        <v>50</v>
      </c>
      <c r="C10" s="52" t="s">
        <v>56</v>
      </c>
      <c r="D10" s="52" t="s">
        <v>56</v>
      </c>
      <c r="E10" s="52" t="s">
        <v>56</v>
      </c>
      <c r="F10" s="21"/>
      <c r="G10" s="24"/>
      <c r="H10" s="20" t="s">
        <v>7</v>
      </c>
      <c r="I10" s="54">
        <v>20</v>
      </c>
      <c r="J10" s="19"/>
      <c r="K10" s="17">
        <f>I10*J10</f>
        <v>0</v>
      </c>
      <c r="L10" s="18"/>
      <c r="M10" s="17">
        <f>K10*L10</f>
        <v>0</v>
      </c>
      <c r="N10" s="16">
        <f>K10-M10</f>
        <v>0</v>
      </c>
      <c r="O10" s="16">
        <f>N10*1.095</f>
        <v>0</v>
      </c>
    </row>
    <row r="11" spans="1:15" ht="24" customHeight="1" x14ac:dyDescent="0.2">
      <c r="A11" s="23" t="s">
        <v>39</v>
      </c>
      <c r="B11" s="22" t="s">
        <v>49</v>
      </c>
      <c r="C11" s="52" t="s">
        <v>56</v>
      </c>
      <c r="D11" s="52" t="s">
        <v>56</v>
      </c>
      <c r="E11" s="52" t="s">
        <v>56</v>
      </c>
      <c r="F11" s="21"/>
      <c r="G11" s="24"/>
      <c r="H11" s="20" t="s">
        <v>7</v>
      </c>
      <c r="I11" s="55">
        <v>40</v>
      </c>
      <c r="J11" s="19"/>
      <c r="K11" s="17">
        <f>I11*J11</f>
        <v>0</v>
      </c>
      <c r="L11" s="18"/>
      <c r="M11" s="17">
        <f>K11*L11</f>
        <v>0</v>
      </c>
      <c r="N11" s="16">
        <f>K11-M11</f>
        <v>0</v>
      </c>
      <c r="O11" s="16">
        <f>N11*1.095</f>
        <v>0</v>
      </c>
    </row>
    <row r="12" spans="1:15" ht="24.75" customHeight="1" x14ac:dyDescent="0.2">
      <c r="A12" s="23" t="s">
        <v>48</v>
      </c>
      <c r="B12" s="22" t="s">
        <v>47</v>
      </c>
      <c r="C12" s="52" t="s">
        <v>56</v>
      </c>
      <c r="D12" s="52" t="s">
        <v>56</v>
      </c>
      <c r="E12" s="52" t="s">
        <v>56</v>
      </c>
      <c r="F12" s="21"/>
      <c r="G12" s="24"/>
      <c r="H12" s="20" t="s">
        <v>7</v>
      </c>
      <c r="I12" s="55">
        <v>20</v>
      </c>
      <c r="J12" s="19"/>
      <c r="K12" s="17">
        <f>I12*J12</f>
        <v>0</v>
      </c>
      <c r="L12" s="18"/>
      <c r="M12" s="17">
        <f>K12*L12</f>
        <v>0</v>
      </c>
      <c r="N12" s="16">
        <f>K12-M12</f>
        <v>0</v>
      </c>
      <c r="O12" s="16">
        <f>N12*1.095</f>
        <v>0</v>
      </c>
    </row>
    <row r="13" spans="1:15" ht="15" customHeight="1" x14ac:dyDescent="0.2">
      <c r="A13" s="76"/>
      <c r="B13" s="30" t="s">
        <v>68</v>
      </c>
      <c r="C13" s="29"/>
      <c r="D13" s="29"/>
      <c r="E13" s="29"/>
      <c r="F13" s="13"/>
      <c r="G13" s="13"/>
      <c r="H13" s="29"/>
      <c r="I13" s="56"/>
      <c r="J13" s="28"/>
      <c r="K13" s="25"/>
      <c r="L13" s="27"/>
      <c r="M13" s="25"/>
      <c r="N13" s="26"/>
      <c r="O13" s="26"/>
    </row>
    <row r="14" spans="1:15" ht="27" customHeight="1" x14ac:dyDescent="0.2">
      <c r="A14" s="23" t="s">
        <v>13</v>
      </c>
      <c r="B14" s="22" t="s">
        <v>46</v>
      </c>
      <c r="C14" s="52" t="s">
        <v>56</v>
      </c>
      <c r="D14" s="52" t="s">
        <v>56</v>
      </c>
      <c r="E14" s="52" t="s">
        <v>56</v>
      </c>
      <c r="F14" s="21"/>
      <c r="G14" s="24"/>
      <c r="H14" s="20" t="s">
        <v>7</v>
      </c>
      <c r="I14" s="55">
        <v>15</v>
      </c>
      <c r="J14" s="19"/>
      <c r="K14" s="17">
        <f>I14*J14</f>
        <v>0</v>
      </c>
      <c r="L14" s="18"/>
      <c r="M14" s="17">
        <f>K14*L14</f>
        <v>0</v>
      </c>
      <c r="N14" s="16">
        <f>K14-M14</f>
        <v>0</v>
      </c>
      <c r="O14" s="16">
        <f>N14*1.095</f>
        <v>0</v>
      </c>
    </row>
    <row r="15" spans="1:15" ht="25.5" customHeight="1" x14ac:dyDescent="0.2">
      <c r="A15" s="23" t="s">
        <v>12</v>
      </c>
      <c r="B15" s="22" t="s">
        <v>45</v>
      </c>
      <c r="C15" s="52" t="s">
        <v>56</v>
      </c>
      <c r="D15" s="64" t="s">
        <v>56</v>
      </c>
      <c r="E15" s="52" t="s">
        <v>56</v>
      </c>
      <c r="F15" s="21"/>
      <c r="G15" s="24"/>
      <c r="H15" s="20" t="s">
        <v>7</v>
      </c>
      <c r="I15" s="55">
        <v>15</v>
      </c>
      <c r="J15" s="19"/>
      <c r="K15" s="17">
        <f>I15*J15</f>
        <v>0</v>
      </c>
      <c r="L15" s="18"/>
      <c r="M15" s="17">
        <f>K15*L15</f>
        <v>0</v>
      </c>
      <c r="N15" s="16">
        <f>K15-M15</f>
        <v>0</v>
      </c>
      <c r="O15" s="16">
        <f>N15*1.095</f>
        <v>0</v>
      </c>
    </row>
    <row r="16" spans="1:15" ht="27" customHeight="1" x14ac:dyDescent="0.2">
      <c r="A16" s="23" t="s">
        <v>11</v>
      </c>
      <c r="B16" s="22" t="s">
        <v>44</v>
      </c>
      <c r="C16" s="52" t="s">
        <v>56</v>
      </c>
      <c r="D16" s="52" t="s">
        <v>56</v>
      </c>
      <c r="E16" s="52" t="s">
        <v>56</v>
      </c>
      <c r="F16" s="21"/>
      <c r="G16" s="24"/>
      <c r="H16" s="20" t="s">
        <v>7</v>
      </c>
      <c r="I16" s="55">
        <v>15</v>
      </c>
      <c r="J16" s="19"/>
      <c r="K16" s="17">
        <f>I16*J16</f>
        <v>0</v>
      </c>
      <c r="L16" s="18"/>
      <c r="M16" s="17">
        <f>K16*L16</f>
        <v>0</v>
      </c>
      <c r="N16" s="16">
        <f>K16-M16</f>
        <v>0</v>
      </c>
      <c r="O16" s="16">
        <f>N16*1.095</f>
        <v>0</v>
      </c>
    </row>
    <row r="17" spans="1:23" ht="15" customHeight="1" thickBot="1" x14ac:dyDescent="0.25">
      <c r="A17" s="23" t="s">
        <v>10</v>
      </c>
      <c r="B17" s="22" t="s">
        <v>43</v>
      </c>
      <c r="C17" s="52" t="s">
        <v>56</v>
      </c>
      <c r="D17" s="52" t="s">
        <v>56</v>
      </c>
      <c r="E17" s="52" t="s">
        <v>56</v>
      </c>
      <c r="F17" s="21"/>
      <c r="G17" s="24"/>
      <c r="H17" s="20" t="s">
        <v>7</v>
      </c>
      <c r="I17" s="55">
        <v>10</v>
      </c>
      <c r="J17" s="19"/>
      <c r="K17" s="17">
        <f>I17*J17</f>
        <v>0</v>
      </c>
      <c r="L17" s="18"/>
      <c r="M17" s="17">
        <f>K17*L17</f>
        <v>0</v>
      </c>
      <c r="N17" s="16">
        <f>K17-M17</f>
        <v>0</v>
      </c>
      <c r="O17" s="16">
        <f>N17*1.095</f>
        <v>0</v>
      </c>
    </row>
    <row r="18" spans="1:23" ht="15" customHeight="1" thickBot="1" x14ac:dyDescent="0.25">
      <c r="A18" s="15"/>
      <c r="B18" s="79" t="s">
        <v>6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1"/>
      <c r="N18" s="14">
        <f>SUM(N10:N17)</f>
        <v>0</v>
      </c>
      <c r="O18" s="14">
        <f>SUM(O10:O17)</f>
        <v>0</v>
      </c>
    </row>
    <row r="19" spans="1:23" ht="15" customHeight="1" x14ac:dyDescent="0.2">
      <c r="A19" s="8" t="s">
        <v>42</v>
      </c>
      <c r="B19" s="8"/>
      <c r="C19" s="67"/>
      <c r="D19" s="67"/>
      <c r="E19" s="67"/>
      <c r="F19" s="8"/>
      <c r="G19" s="8"/>
      <c r="H19" s="4"/>
      <c r="I19" s="4"/>
      <c r="J19" s="4"/>
      <c r="K19" s="4"/>
      <c r="L19" s="4"/>
      <c r="M19" s="4"/>
      <c r="N19" s="3"/>
      <c r="O19" s="3"/>
    </row>
    <row r="20" spans="1:23" ht="15" customHeight="1" x14ac:dyDescent="0.2">
      <c r="A20" s="82" t="s">
        <v>5</v>
      </c>
      <c r="B20" s="82"/>
      <c r="C20" s="82"/>
      <c r="D20" s="82"/>
      <c r="E20" s="82"/>
      <c r="F20" s="82"/>
      <c r="G20" s="82"/>
      <c r="H20" s="85"/>
      <c r="I20" s="85"/>
      <c r="J20" s="85"/>
      <c r="K20" s="4"/>
      <c r="L20" s="4"/>
      <c r="M20" s="4"/>
      <c r="N20" s="3"/>
      <c r="O20" s="3"/>
      <c r="S20" s="3"/>
      <c r="W20" s="4"/>
    </row>
    <row r="21" spans="1:23" ht="15" customHeight="1" x14ac:dyDescent="0.2">
      <c r="A21" s="82" t="s">
        <v>4</v>
      </c>
      <c r="B21" s="82"/>
      <c r="C21" s="82"/>
      <c r="D21" s="82"/>
      <c r="E21" s="82"/>
      <c r="F21" s="82"/>
      <c r="G21" s="82"/>
      <c r="H21" s="85"/>
      <c r="I21" s="85"/>
      <c r="J21" s="85"/>
      <c r="K21" s="85"/>
      <c r="L21" s="85"/>
      <c r="M21" s="4"/>
      <c r="N21" s="3"/>
      <c r="O21" s="3"/>
      <c r="S21" s="3"/>
      <c r="W21" s="4"/>
    </row>
    <row r="22" spans="1:23" ht="15" customHeight="1" x14ac:dyDescent="0.2">
      <c r="A22" s="12" t="s">
        <v>3</v>
      </c>
      <c r="B22" s="12"/>
      <c r="C22" s="12"/>
      <c r="D22" s="12"/>
      <c r="E22" s="12"/>
      <c r="F22" s="12"/>
      <c r="G22" s="12"/>
      <c r="H22" s="11"/>
      <c r="I22" s="10"/>
      <c r="J22" s="4"/>
      <c r="K22" s="4"/>
      <c r="L22" s="4"/>
      <c r="M22" s="4"/>
      <c r="N22" s="3"/>
      <c r="O22" s="3"/>
      <c r="S22" s="3"/>
      <c r="W22" s="4"/>
    </row>
    <row r="23" spans="1:23" ht="15" customHeight="1" x14ac:dyDescent="0.2">
      <c r="A23" s="12"/>
      <c r="B23" s="12"/>
      <c r="C23" s="12"/>
      <c r="D23" s="12"/>
      <c r="E23" s="12"/>
      <c r="F23" s="12"/>
      <c r="G23" s="12"/>
      <c r="H23" s="11"/>
      <c r="I23" s="10"/>
      <c r="J23" s="4"/>
      <c r="K23" s="4"/>
      <c r="L23" s="4"/>
      <c r="M23" s="4"/>
      <c r="N23" s="3"/>
      <c r="O23" s="3"/>
      <c r="S23" s="3"/>
      <c r="W23" s="4"/>
    </row>
    <row r="24" spans="1:23" ht="37.5" customHeight="1" x14ac:dyDescent="0.2">
      <c r="A24" s="86" t="s">
        <v>85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S24" s="3"/>
      <c r="W24" s="4"/>
    </row>
    <row r="25" spans="1:23" ht="15" customHeight="1" x14ac:dyDescent="0.2">
      <c r="A25" s="12"/>
      <c r="B25" s="12"/>
      <c r="C25" s="12"/>
      <c r="D25" s="12"/>
      <c r="E25" s="12"/>
      <c r="F25" s="12"/>
      <c r="G25" s="12"/>
      <c r="H25" s="11"/>
      <c r="I25" s="10"/>
      <c r="J25" s="4"/>
      <c r="K25" s="4"/>
      <c r="L25" s="4"/>
      <c r="M25" s="4"/>
      <c r="N25" s="3"/>
      <c r="O25" s="3"/>
      <c r="S25" s="3"/>
      <c r="W25" s="4"/>
    </row>
    <row r="26" spans="1:23" ht="15" customHeight="1" x14ac:dyDescent="0.2">
      <c r="A26" s="82" t="s">
        <v>69</v>
      </c>
      <c r="B26" s="82"/>
      <c r="C26" s="82"/>
      <c r="D26" s="82"/>
      <c r="E26" s="82"/>
      <c r="F26" s="82"/>
      <c r="G26" s="82"/>
      <c r="H26" s="85"/>
      <c r="I26" s="85"/>
      <c r="J26" s="85"/>
      <c r="K26" s="85"/>
      <c r="L26" s="4"/>
      <c r="M26" s="4"/>
      <c r="N26" s="3"/>
      <c r="O26" s="3"/>
      <c r="S26" s="3"/>
      <c r="W26" s="4"/>
    </row>
    <row r="27" spans="1:23" ht="15" customHeight="1" x14ac:dyDescent="0.2">
      <c r="A27" s="8"/>
      <c r="B27" s="8"/>
      <c r="C27" s="12"/>
      <c r="D27" s="12"/>
      <c r="E27" s="12"/>
      <c r="F27" s="8"/>
      <c r="G27" s="8"/>
      <c r="H27" s="48"/>
      <c r="I27" s="48"/>
      <c r="J27" s="48"/>
      <c r="K27" s="48"/>
      <c r="L27" s="4"/>
      <c r="M27" s="4"/>
      <c r="N27" s="3"/>
      <c r="O27" s="3"/>
      <c r="S27" s="3"/>
      <c r="W27" s="4"/>
    </row>
    <row r="28" spans="1:23" ht="15" customHeight="1" x14ac:dyDescent="0.2">
      <c r="A28" s="82" t="s">
        <v>2</v>
      </c>
      <c r="B28" s="82"/>
      <c r="C28" s="12"/>
      <c r="D28" s="12"/>
      <c r="E28" s="12"/>
      <c r="F28" s="8"/>
      <c r="G28" s="8"/>
      <c r="H28" s="4"/>
      <c r="I28" s="5"/>
      <c r="J28" s="4"/>
      <c r="K28" s="4"/>
      <c r="L28" s="4"/>
      <c r="M28" s="4" t="s">
        <v>1</v>
      </c>
      <c r="N28" s="8"/>
      <c r="O28" s="9"/>
      <c r="S28" s="3"/>
      <c r="T28" s="11"/>
      <c r="U28" s="11"/>
      <c r="V28" s="11"/>
      <c r="W28" s="11"/>
    </row>
    <row r="29" spans="1:23" ht="15" customHeight="1" x14ac:dyDescent="0.2">
      <c r="A29" s="82" t="s">
        <v>0</v>
      </c>
      <c r="B29" s="82"/>
      <c r="C29" s="65"/>
      <c r="D29" s="65"/>
      <c r="E29" s="65"/>
      <c r="F29" s="8"/>
      <c r="G29" s="8"/>
      <c r="H29" s="4"/>
      <c r="I29" s="5"/>
      <c r="J29" s="7"/>
      <c r="K29" s="7"/>
      <c r="L29" s="7"/>
      <c r="M29" s="7" t="s">
        <v>0</v>
      </c>
      <c r="N29" s="7"/>
      <c r="O29" s="7"/>
      <c r="S29" s="3"/>
      <c r="T29" s="11"/>
      <c r="U29" s="11"/>
      <c r="V29" s="11"/>
      <c r="W29" s="11"/>
    </row>
    <row r="30" spans="1:23" ht="18.95" customHeight="1" x14ac:dyDescent="0.2">
      <c r="A30" s="6"/>
      <c r="B30" s="4"/>
      <c r="C30" s="66"/>
      <c r="D30" s="66"/>
      <c r="E30" s="66"/>
      <c r="F30" s="4"/>
      <c r="G30" s="4"/>
      <c r="H30" s="4"/>
      <c r="I30" s="5"/>
      <c r="J30" s="4"/>
      <c r="K30" s="4"/>
      <c r="L30" s="4"/>
      <c r="M30" s="4"/>
      <c r="N30" s="3"/>
      <c r="O30" s="3"/>
      <c r="S30" s="3"/>
    </row>
    <row r="31" spans="1:23" x14ac:dyDescent="0.2">
      <c r="A31" s="2"/>
      <c r="B31" s="2"/>
      <c r="C31" s="12"/>
      <c r="D31" s="12"/>
      <c r="E31" s="12"/>
      <c r="F31" s="2"/>
      <c r="G31" s="2"/>
      <c r="H31" s="2"/>
      <c r="I31" s="2"/>
      <c r="J31" s="2"/>
      <c r="K31" s="2"/>
      <c r="L31" s="2"/>
      <c r="M31" s="2"/>
      <c r="N31" s="2"/>
      <c r="O31" s="2"/>
      <c r="S31" s="3"/>
    </row>
    <row r="32" spans="1:23" x14ac:dyDescent="0.2">
      <c r="S32" s="3"/>
    </row>
    <row r="33" spans="3:19" x14ac:dyDescent="0.2">
      <c r="C33" s="8"/>
      <c r="D33" s="8"/>
      <c r="E33" s="8"/>
      <c r="S33" s="9"/>
    </row>
    <row r="34" spans="3:19" x14ac:dyDescent="0.2">
      <c r="C34" s="8"/>
      <c r="D34" s="8"/>
      <c r="E34" s="8"/>
      <c r="S34" s="7"/>
    </row>
    <row r="35" spans="3:19" x14ac:dyDescent="0.2">
      <c r="C35" s="8"/>
      <c r="D35" s="8"/>
      <c r="E35" s="8"/>
      <c r="S35" s="7"/>
    </row>
    <row r="36" spans="3:19" x14ac:dyDescent="0.2">
      <c r="C36" s="4"/>
      <c r="D36" s="4"/>
      <c r="E36" s="4"/>
    </row>
    <row r="37" spans="3:19" x14ac:dyDescent="0.2">
      <c r="C37" s="53"/>
      <c r="D37" s="53"/>
      <c r="E37" s="53"/>
    </row>
  </sheetData>
  <mergeCells count="19">
    <mergeCell ref="A3:F3"/>
    <mergeCell ref="H3:J3"/>
    <mergeCell ref="M3:N3"/>
    <mergeCell ref="M4:N4"/>
    <mergeCell ref="A6:O6"/>
    <mergeCell ref="H1:J1"/>
    <mergeCell ref="M1:N1"/>
    <mergeCell ref="A2:F2"/>
    <mergeCell ref="H2:L2"/>
    <mergeCell ref="M2:O2"/>
    <mergeCell ref="A21:L21"/>
    <mergeCell ref="A26:K26"/>
    <mergeCell ref="A28:B28"/>
    <mergeCell ref="A29:B29"/>
    <mergeCell ref="A4:F4"/>
    <mergeCell ref="H4:J4"/>
    <mergeCell ref="A20:J20"/>
    <mergeCell ref="B18:M18"/>
    <mergeCell ref="A24:O24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4"/>
  <sheetViews>
    <sheetView workbookViewId="0">
      <selection activeCell="O1" sqref="O1"/>
    </sheetView>
  </sheetViews>
  <sheetFormatPr defaultRowHeight="12.75" x14ac:dyDescent="0.2"/>
  <cols>
    <col min="1" max="1" width="3.7109375" style="1" customWidth="1"/>
    <col min="2" max="2" width="56" style="1" customWidth="1"/>
    <col min="3" max="3" width="12" style="1" customWidth="1"/>
    <col min="4" max="4" width="12.140625" style="1" customWidth="1"/>
    <col min="5" max="5" width="11.140625" style="1" customWidth="1"/>
    <col min="6" max="6" width="14.140625" style="1" customWidth="1"/>
    <col min="7" max="7" width="10.5703125" style="1" customWidth="1"/>
    <col min="8" max="8" width="9.42578125" style="1" customWidth="1"/>
    <col min="9" max="10" width="8.42578125" style="1" customWidth="1"/>
    <col min="11" max="11" width="9.140625" style="1"/>
    <col min="12" max="12" width="7.42578125" style="1" customWidth="1"/>
    <col min="13" max="13" width="9.140625" style="1"/>
    <col min="14" max="14" width="10.140625" style="1" customWidth="1"/>
    <col min="15" max="15" width="10.5703125" style="1" customWidth="1"/>
    <col min="16" max="16" width="13" style="1" customWidth="1"/>
    <col min="17" max="17" width="12.42578125" style="1" customWidth="1"/>
    <col min="18" max="16384" width="9.140625" style="1"/>
  </cols>
  <sheetData>
    <row r="1" spans="1:15" ht="15" customHeight="1" thickBot="1" x14ac:dyDescent="0.25">
      <c r="A1" s="47" t="s">
        <v>38</v>
      </c>
      <c r="H1" s="83"/>
      <c r="I1" s="83"/>
      <c r="J1" s="83"/>
      <c r="K1" s="46"/>
      <c r="M1" s="83" t="s">
        <v>37</v>
      </c>
      <c r="N1" s="83"/>
      <c r="O1" s="45" t="s">
        <v>84</v>
      </c>
    </row>
    <row r="2" spans="1:15" ht="15" customHeight="1" x14ac:dyDescent="0.2">
      <c r="A2" s="84" t="s">
        <v>36</v>
      </c>
      <c r="B2" s="84"/>
      <c r="C2" s="84"/>
      <c r="D2" s="84"/>
      <c r="E2" s="84"/>
      <c r="F2" s="77"/>
      <c r="G2" s="44"/>
      <c r="H2" s="77"/>
      <c r="I2" s="77"/>
      <c r="J2" s="77"/>
      <c r="K2" s="77"/>
      <c r="L2" s="77"/>
      <c r="M2" s="77" t="s">
        <v>35</v>
      </c>
      <c r="N2" s="77"/>
      <c r="O2" s="77"/>
    </row>
    <row r="3" spans="1:15" ht="15" customHeight="1" x14ac:dyDescent="0.2">
      <c r="A3" s="84" t="s">
        <v>34</v>
      </c>
      <c r="B3" s="84"/>
      <c r="C3" s="84"/>
      <c r="D3" s="84"/>
      <c r="E3" s="84"/>
      <c r="F3" s="77"/>
      <c r="G3" s="44"/>
      <c r="H3" s="77"/>
      <c r="I3" s="77"/>
      <c r="J3" s="77"/>
      <c r="M3" s="77" t="s">
        <v>51</v>
      </c>
      <c r="N3" s="77"/>
    </row>
    <row r="4" spans="1:15" ht="15" customHeight="1" x14ac:dyDescent="0.2">
      <c r="A4" s="84" t="s">
        <v>33</v>
      </c>
      <c r="B4" s="84"/>
      <c r="C4" s="84"/>
      <c r="D4" s="84"/>
      <c r="E4" s="84"/>
      <c r="F4" s="84"/>
      <c r="G4" s="44"/>
      <c r="H4" s="77"/>
      <c r="I4" s="77"/>
      <c r="J4" s="77"/>
      <c r="M4" s="77" t="s">
        <v>32</v>
      </c>
      <c r="N4" s="77"/>
    </row>
    <row r="5" spans="1:15" ht="15.75" customHeight="1" x14ac:dyDescent="0.2">
      <c r="A5" s="43"/>
      <c r="N5" s="42"/>
      <c r="O5" s="41"/>
    </row>
    <row r="6" spans="1:15" ht="15" customHeight="1" x14ac:dyDescent="0.25">
      <c r="A6" s="78" t="s">
        <v>41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</row>
    <row r="7" spans="1:15" ht="15" customHeight="1" x14ac:dyDescent="0.25">
      <c r="A7" s="40" t="s">
        <v>81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15" ht="53.25" customHeight="1" x14ac:dyDescent="0.2">
      <c r="A8" s="39" t="s">
        <v>31</v>
      </c>
      <c r="B8" s="39" t="s">
        <v>30</v>
      </c>
      <c r="C8" s="38" t="s">
        <v>53</v>
      </c>
      <c r="D8" s="38" t="s">
        <v>54</v>
      </c>
      <c r="E8" s="38" t="s">
        <v>55</v>
      </c>
      <c r="F8" s="38" t="s">
        <v>29</v>
      </c>
      <c r="G8" s="38" t="s">
        <v>28</v>
      </c>
      <c r="H8" s="38" t="s">
        <v>27</v>
      </c>
      <c r="I8" s="37" t="s">
        <v>26</v>
      </c>
      <c r="J8" s="36" t="s">
        <v>25</v>
      </c>
      <c r="K8" s="36" t="s">
        <v>24</v>
      </c>
      <c r="L8" s="35" t="s">
        <v>23</v>
      </c>
      <c r="M8" s="35" t="s">
        <v>22</v>
      </c>
      <c r="N8" s="35" t="s">
        <v>21</v>
      </c>
      <c r="O8" s="35" t="s">
        <v>20</v>
      </c>
    </row>
    <row r="9" spans="1:15" ht="13.5" customHeight="1" x14ac:dyDescent="0.2">
      <c r="A9" s="33"/>
      <c r="B9" s="34" t="s">
        <v>19</v>
      </c>
      <c r="C9" s="34"/>
      <c r="D9" s="34"/>
      <c r="E9" s="34"/>
      <c r="F9" s="33"/>
      <c r="G9" s="33"/>
      <c r="H9" s="32"/>
      <c r="I9" s="31">
        <v>1</v>
      </c>
      <c r="J9" s="31">
        <v>2</v>
      </c>
      <c r="K9" s="31" t="s">
        <v>18</v>
      </c>
      <c r="L9" s="31">
        <v>4</v>
      </c>
      <c r="M9" s="31" t="s">
        <v>17</v>
      </c>
      <c r="N9" s="31" t="s">
        <v>16</v>
      </c>
      <c r="O9" s="31" t="s">
        <v>15</v>
      </c>
    </row>
    <row r="10" spans="1:15" ht="24.75" customHeight="1" x14ac:dyDescent="0.2">
      <c r="A10" s="23" t="s">
        <v>40</v>
      </c>
      <c r="B10" s="57" t="s">
        <v>61</v>
      </c>
      <c r="C10" s="52" t="s">
        <v>56</v>
      </c>
      <c r="D10" s="52" t="s">
        <v>58</v>
      </c>
      <c r="E10" s="52" t="s">
        <v>56</v>
      </c>
      <c r="F10" s="21"/>
      <c r="G10" s="24"/>
      <c r="H10" s="60" t="s">
        <v>7</v>
      </c>
      <c r="I10" s="54">
        <v>10</v>
      </c>
      <c r="J10" s="61"/>
      <c r="K10" s="17">
        <f>I10*J10</f>
        <v>0</v>
      </c>
      <c r="L10" s="18"/>
      <c r="M10" s="17">
        <f>K10*L10</f>
        <v>0</v>
      </c>
      <c r="N10" s="16">
        <f>K10-M10</f>
        <v>0</v>
      </c>
      <c r="O10" s="16">
        <f>N10*1.095</f>
        <v>0</v>
      </c>
    </row>
    <row r="11" spans="1:15" ht="26.25" customHeight="1" x14ac:dyDescent="0.2">
      <c r="A11" s="23" t="s">
        <v>39</v>
      </c>
      <c r="B11" s="57" t="s">
        <v>62</v>
      </c>
      <c r="C11" s="52" t="s">
        <v>56</v>
      </c>
      <c r="D11" s="52" t="s">
        <v>58</v>
      </c>
      <c r="E11" s="52" t="s">
        <v>56</v>
      </c>
      <c r="F11" s="49"/>
      <c r="G11" s="50"/>
      <c r="H11" s="60" t="s">
        <v>7</v>
      </c>
      <c r="I11" s="54">
        <v>10</v>
      </c>
      <c r="J11" s="61"/>
      <c r="K11" s="17">
        <f>I11*J11</f>
        <v>0</v>
      </c>
      <c r="L11" s="18"/>
      <c r="M11" s="17">
        <f>K11*L11</f>
        <v>0</v>
      </c>
      <c r="N11" s="16">
        <f>K11-M11</f>
        <v>0</v>
      </c>
      <c r="O11" s="16">
        <f>N11*1.095</f>
        <v>0</v>
      </c>
    </row>
    <row r="12" spans="1:15" ht="15" customHeight="1" x14ac:dyDescent="0.2">
      <c r="A12" s="76"/>
      <c r="B12" s="58" t="s">
        <v>14</v>
      </c>
      <c r="C12" s="29"/>
      <c r="D12" s="29"/>
      <c r="E12" s="29"/>
      <c r="F12" s="13"/>
      <c r="G12" s="13"/>
      <c r="H12" s="62"/>
      <c r="I12" s="56"/>
      <c r="J12" s="63"/>
      <c r="K12" s="25"/>
      <c r="L12" s="27"/>
      <c r="M12" s="25"/>
      <c r="N12" s="26"/>
      <c r="O12" s="26"/>
    </row>
    <row r="13" spans="1:15" ht="24.75" customHeight="1" x14ac:dyDescent="0.2">
      <c r="A13" s="23" t="s">
        <v>48</v>
      </c>
      <c r="B13" s="57" t="s">
        <v>63</v>
      </c>
      <c r="C13" s="52" t="s">
        <v>56</v>
      </c>
      <c r="D13" s="52" t="s">
        <v>58</v>
      </c>
      <c r="E13" s="52" t="s">
        <v>56</v>
      </c>
      <c r="F13" s="21"/>
      <c r="G13" s="24"/>
      <c r="H13" s="60" t="s">
        <v>7</v>
      </c>
      <c r="I13" s="54">
        <v>5</v>
      </c>
      <c r="J13" s="61"/>
      <c r="K13" s="17">
        <f t="shared" ref="K13:K17" si="0">I13*J13</f>
        <v>0</v>
      </c>
      <c r="L13" s="18"/>
      <c r="M13" s="17">
        <f t="shared" ref="M13:M17" si="1">K13*L13</f>
        <v>0</v>
      </c>
      <c r="N13" s="16">
        <f t="shared" ref="N13:N17" si="2">K13-M13</f>
        <v>0</v>
      </c>
      <c r="O13" s="16">
        <f t="shared" ref="O13:O17" si="3">N13*1.095</f>
        <v>0</v>
      </c>
    </row>
    <row r="14" spans="1:15" ht="22.5" customHeight="1" x14ac:dyDescent="0.2">
      <c r="A14" s="23" t="s">
        <v>13</v>
      </c>
      <c r="B14" s="57" t="s">
        <v>64</v>
      </c>
      <c r="C14" s="52" t="s">
        <v>56</v>
      </c>
      <c r="D14" s="52" t="s">
        <v>58</v>
      </c>
      <c r="E14" s="52" t="s">
        <v>56</v>
      </c>
      <c r="F14" s="21"/>
      <c r="G14" s="24"/>
      <c r="H14" s="60" t="s">
        <v>7</v>
      </c>
      <c r="I14" s="54">
        <v>5</v>
      </c>
      <c r="J14" s="61"/>
      <c r="K14" s="17">
        <f t="shared" si="0"/>
        <v>0</v>
      </c>
      <c r="L14" s="18"/>
      <c r="M14" s="17">
        <f t="shared" si="1"/>
        <v>0</v>
      </c>
      <c r="N14" s="16">
        <f t="shared" si="2"/>
        <v>0</v>
      </c>
      <c r="O14" s="16">
        <f t="shared" si="3"/>
        <v>0</v>
      </c>
    </row>
    <row r="15" spans="1:15" ht="26.25" customHeight="1" x14ac:dyDescent="0.2">
      <c r="A15" s="23" t="s">
        <v>12</v>
      </c>
      <c r="B15" s="57" t="s">
        <v>65</v>
      </c>
      <c r="C15" s="52" t="s">
        <v>56</v>
      </c>
      <c r="D15" s="52" t="s">
        <v>58</v>
      </c>
      <c r="E15" s="52" t="s">
        <v>56</v>
      </c>
      <c r="F15" s="21"/>
      <c r="G15" s="24"/>
      <c r="H15" s="60" t="s">
        <v>7</v>
      </c>
      <c r="I15" s="54">
        <v>5</v>
      </c>
      <c r="J15" s="61"/>
      <c r="K15" s="17">
        <f t="shared" si="0"/>
        <v>0</v>
      </c>
      <c r="L15" s="18"/>
      <c r="M15" s="17">
        <f t="shared" si="1"/>
        <v>0</v>
      </c>
      <c r="N15" s="16">
        <f t="shared" si="2"/>
        <v>0</v>
      </c>
      <c r="O15" s="16">
        <f t="shared" si="3"/>
        <v>0</v>
      </c>
    </row>
    <row r="16" spans="1:15" ht="32.25" customHeight="1" x14ac:dyDescent="0.2">
      <c r="A16" s="23" t="s">
        <v>11</v>
      </c>
      <c r="B16" s="59" t="s">
        <v>59</v>
      </c>
      <c r="C16" s="52" t="s">
        <v>56</v>
      </c>
      <c r="D16" s="52" t="s">
        <v>58</v>
      </c>
      <c r="E16" s="52" t="s">
        <v>56</v>
      </c>
      <c r="F16" s="49"/>
      <c r="G16" s="50"/>
      <c r="H16" s="60" t="s">
        <v>7</v>
      </c>
      <c r="I16" s="54">
        <v>5</v>
      </c>
      <c r="J16" s="61"/>
      <c r="K16" s="17">
        <f t="shared" ref="K16" si="4">I16*J16</f>
        <v>0</v>
      </c>
      <c r="L16" s="18"/>
      <c r="M16" s="17">
        <f t="shared" ref="M16" si="5">K16*L16</f>
        <v>0</v>
      </c>
      <c r="N16" s="16">
        <f t="shared" ref="N16" si="6">K16-M16</f>
        <v>0</v>
      </c>
      <c r="O16" s="16">
        <f t="shared" ref="O16" si="7">N16*1.095</f>
        <v>0</v>
      </c>
    </row>
    <row r="17" spans="1:17" ht="26.25" customHeight="1" x14ac:dyDescent="0.2">
      <c r="A17" s="23" t="s">
        <v>10</v>
      </c>
      <c r="B17" s="57" t="s">
        <v>57</v>
      </c>
      <c r="C17" s="52" t="s">
        <v>56</v>
      </c>
      <c r="D17" s="52" t="s">
        <v>58</v>
      </c>
      <c r="E17" s="52" t="s">
        <v>56</v>
      </c>
      <c r="F17" s="21"/>
      <c r="G17" s="24"/>
      <c r="H17" s="60" t="s">
        <v>7</v>
      </c>
      <c r="I17" s="54">
        <v>5</v>
      </c>
      <c r="J17" s="61"/>
      <c r="K17" s="17">
        <f t="shared" si="0"/>
        <v>0</v>
      </c>
      <c r="L17" s="18"/>
      <c r="M17" s="17">
        <f t="shared" si="1"/>
        <v>0</v>
      </c>
      <c r="N17" s="16">
        <f t="shared" si="2"/>
        <v>0</v>
      </c>
      <c r="O17" s="16">
        <f t="shared" si="3"/>
        <v>0</v>
      </c>
    </row>
    <row r="18" spans="1:17" ht="27.75" customHeight="1" thickBot="1" x14ac:dyDescent="0.25">
      <c r="A18" s="23" t="s">
        <v>9</v>
      </c>
      <c r="B18" s="59" t="s">
        <v>60</v>
      </c>
      <c r="C18" s="52" t="s">
        <v>56</v>
      </c>
      <c r="D18" s="52" t="s">
        <v>58</v>
      </c>
      <c r="E18" s="52" t="s">
        <v>56</v>
      </c>
      <c r="F18" s="21"/>
      <c r="G18" s="24"/>
      <c r="H18" s="60" t="s">
        <v>7</v>
      </c>
      <c r="I18" s="54">
        <v>15</v>
      </c>
      <c r="J18" s="61"/>
      <c r="K18" s="17">
        <f t="shared" ref="K18" si="8">I18*J18</f>
        <v>0</v>
      </c>
      <c r="L18" s="18"/>
      <c r="M18" s="17">
        <f t="shared" ref="M18" si="9">K18*L18</f>
        <v>0</v>
      </c>
      <c r="N18" s="16">
        <f t="shared" ref="N18" si="10">K18-M18</f>
        <v>0</v>
      </c>
      <c r="O18" s="16">
        <f t="shared" ref="O18" si="11">N18*1.095</f>
        <v>0</v>
      </c>
    </row>
    <row r="19" spans="1:17" ht="15" customHeight="1" thickBot="1" x14ac:dyDescent="0.25">
      <c r="A19" s="15"/>
      <c r="B19" s="79" t="s">
        <v>6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1"/>
      <c r="N19" s="14">
        <f>SUM(N10:N18)</f>
        <v>0</v>
      </c>
      <c r="O19" s="14">
        <f>SUM(O10:O18)</f>
        <v>0</v>
      </c>
    </row>
    <row r="20" spans="1:17" ht="15" customHeight="1" x14ac:dyDescent="0.2">
      <c r="A20" s="8" t="s">
        <v>83</v>
      </c>
      <c r="B20" s="8"/>
      <c r="C20" s="12"/>
      <c r="D20" s="12"/>
      <c r="E20" s="12"/>
      <c r="F20" s="8"/>
      <c r="G20" s="8"/>
      <c r="H20" s="4"/>
      <c r="I20" s="4"/>
      <c r="J20" s="4"/>
      <c r="K20" s="4"/>
      <c r="L20" s="4"/>
      <c r="M20" s="4"/>
      <c r="N20" s="3"/>
      <c r="O20" s="3"/>
      <c r="Q20" s="4"/>
    </row>
    <row r="21" spans="1:17" ht="15" customHeight="1" x14ac:dyDescent="0.2">
      <c r="A21" s="82" t="s">
        <v>5</v>
      </c>
      <c r="B21" s="82"/>
      <c r="C21" s="82"/>
      <c r="D21" s="82"/>
      <c r="E21" s="82"/>
      <c r="F21" s="82"/>
      <c r="G21" s="82"/>
      <c r="H21" s="82"/>
      <c r="I21" s="82"/>
      <c r="J21" s="82"/>
      <c r="K21" s="4"/>
      <c r="L21" s="4"/>
      <c r="M21" s="4"/>
      <c r="N21" s="3"/>
      <c r="O21" s="3"/>
      <c r="P21" s="11"/>
      <c r="Q21" s="11"/>
    </row>
    <row r="22" spans="1:17" ht="15" customHeight="1" x14ac:dyDescent="0.2">
      <c r="A22" s="82" t="s">
        <v>4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4"/>
      <c r="N22" s="3"/>
      <c r="O22" s="3"/>
      <c r="P22" s="11"/>
      <c r="Q22" s="11"/>
    </row>
    <row r="23" spans="1:17" ht="15" customHeight="1" x14ac:dyDescent="0.2">
      <c r="A23" s="12" t="s">
        <v>3</v>
      </c>
      <c r="B23" s="12"/>
      <c r="C23" s="75"/>
      <c r="D23" s="75"/>
      <c r="E23" s="75"/>
      <c r="F23" s="12"/>
      <c r="G23" s="12"/>
      <c r="H23" s="11"/>
      <c r="I23" s="10"/>
      <c r="J23" s="4"/>
      <c r="K23" s="4"/>
      <c r="L23" s="4"/>
      <c r="M23" s="4"/>
      <c r="N23" s="3"/>
      <c r="O23" s="3"/>
    </row>
    <row r="24" spans="1:17" ht="15" customHeight="1" thickBot="1" x14ac:dyDescent="0.25">
      <c r="A24" s="12"/>
      <c r="B24" s="12"/>
      <c r="C24" s="66"/>
      <c r="D24" s="66"/>
      <c r="E24" s="66"/>
      <c r="F24" s="12"/>
      <c r="G24" s="12"/>
      <c r="H24" s="11"/>
      <c r="I24" s="10"/>
      <c r="J24" s="4"/>
      <c r="K24" s="4"/>
      <c r="L24" s="4"/>
      <c r="M24" s="4"/>
      <c r="N24" s="3"/>
      <c r="O24" s="3"/>
    </row>
    <row r="25" spans="1:17" ht="15" customHeight="1" x14ac:dyDescent="0.2">
      <c r="A25" s="68" t="s">
        <v>67</v>
      </c>
      <c r="B25" s="69"/>
      <c r="C25" s="69"/>
      <c r="D25" s="69"/>
      <c r="E25" s="69"/>
      <c r="F25" s="69"/>
      <c r="G25" s="69"/>
      <c r="H25" s="70"/>
      <c r="I25" s="69"/>
      <c r="J25" s="69"/>
      <c r="K25" s="51"/>
      <c r="L25" s="4"/>
      <c r="M25" s="4"/>
      <c r="N25" s="3"/>
      <c r="O25" s="3"/>
    </row>
    <row r="26" spans="1:17" ht="15" customHeight="1" thickBot="1" x14ac:dyDescent="0.25">
      <c r="A26" s="71" t="s">
        <v>66</v>
      </c>
      <c r="B26" s="72"/>
      <c r="C26" s="73"/>
      <c r="D26" s="73"/>
      <c r="E26" s="73"/>
      <c r="F26" s="73"/>
      <c r="G26" s="73"/>
      <c r="H26" s="73"/>
      <c r="I26" s="73"/>
      <c r="J26" s="73"/>
      <c r="K26" s="74"/>
      <c r="L26" s="4"/>
      <c r="M26" s="4"/>
      <c r="N26" s="3"/>
      <c r="O26" s="3"/>
    </row>
    <row r="27" spans="1:17" ht="15" customHeight="1" x14ac:dyDescent="0.2">
      <c r="A27" s="12"/>
      <c r="B27" s="12"/>
      <c r="C27" s="12"/>
      <c r="D27" s="12"/>
      <c r="E27" s="12"/>
      <c r="F27" s="12"/>
      <c r="G27" s="12"/>
      <c r="H27" s="11"/>
      <c r="I27" s="10"/>
      <c r="J27" s="4"/>
      <c r="K27" s="4"/>
      <c r="L27" s="4"/>
      <c r="M27" s="4"/>
      <c r="N27" s="3"/>
      <c r="O27" s="3"/>
    </row>
    <row r="28" spans="1:17" ht="37.5" customHeight="1" x14ac:dyDescent="0.2">
      <c r="A28" s="86" t="s">
        <v>85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</row>
    <row r="29" spans="1:17" ht="15" customHeight="1" x14ac:dyDescent="0.2">
      <c r="A29" s="12"/>
      <c r="B29" s="12"/>
      <c r="C29" s="12"/>
      <c r="D29" s="12"/>
      <c r="E29" s="12"/>
      <c r="F29" s="12"/>
      <c r="G29" s="12"/>
      <c r="H29" s="11"/>
      <c r="I29" s="10"/>
      <c r="J29" s="4"/>
      <c r="K29" s="4"/>
      <c r="L29" s="4"/>
      <c r="M29" s="4"/>
      <c r="N29" s="3"/>
      <c r="O29" s="3"/>
    </row>
    <row r="30" spans="1:17" ht="15" customHeight="1" x14ac:dyDescent="0.2">
      <c r="A30" s="82" t="s">
        <v>70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4"/>
      <c r="M30" s="4" t="s">
        <v>1</v>
      </c>
      <c r="N30" s="8"/>
      <c r="O30" s="9"/>
    </row>
    <row r="31" spans="1:17" ht="15" customHeight="1" x14ac:dyDescent="0.2">
      <c r="A31" s="8"/>
      <c r="B31" s="8"/>
      <c r="C31" s="8"/>
      <c r="D31" s="8"/>
      <c r="E31" s="8"/>
      <c r="F31" s="8"/>
      <c r="G31" s="8"/>
      <c r="H31" s="4"/>
      <c r="I31" s="5"/>
      <c r="J31" s="4"/>
      <c r="K31" s="4"/>
      <c r="L31" s="7"/>
      <c r="M31" s="7" t="s">
        <v>0</v>
      </c>
      <c r="N31" s="7"/>
      <c r="O31" s="7"/>
    </row>
    <row r="32" spans="1:17" ht="18.95" customHeight="1" x14ac:dyDescent="0.2">
      <c r="A32" s="82" t="s">
        <v>2</v>
      </c>
      <c r="B32" s="82"/>
      <c r="C32" s="8"/>
      <c r="D32" s="8"/>
      <c r="E32" s="8"/>
      <c r="F32" s="8"/>
      <c r="G32" s="8"/>
      <c r="H32" s="4"/>
      <c r="I32" s="5"/>
      <c r="J32" s="4"/>
      <c r="K32" s="4"/>
      <c r="L32" s="7"/>
      <c r="M32" s="7"/>
      <c r="N32" s="7"/>
      <c r="O32" s="7"/>
    </row>
    <row r="33" spans="1:15" ht="18.95" customHeight="1" x14ac:dyDescent="0.2">
      <c r="A33" s="82" t="s">
        <v>0</v>
      </c>
      <c r="B33" s="82"/>
      <c r="C33" s="8"/>
      <c r="D33" s="8"/>
      <c r="E33" s="8"/>
      <c r="F33" s="8"/>
      <c r="G33" s="8"/>
      <c r="H33" s="4"/>
      <c r="I33" s="5"/>
      <c r="J33" s="7"/>
      <c r="K33" s="7"/>
      <c r="L33" s="4"/>
      <c r="M33" s="4"/>
      <c r="N33" s="3"/>
      <c r="O33" s="3"/>
    </row>
    <row r="34" spans="1:15" x14ac:dyDescent="0.2">
      <c r="A34" s="6"/>
      <c r="B34" s="4"/>
      <c r="C34" s="4"/>
      <c r="D34" s="4"/>
      <c r="E34" s="4"/>
      <c r="F34" s="4"/>
      <c r="G34" s="4"/>
      <c r="H34" s="4"/>
      <c r="I34" s="5"/>
      <c r="J34" s="7"/>
      <c r="K34" s="7"/>
      <c r="L34" s="2"/>
      <c r="M34" s="2"/>
      <c r="N34" s="2"/>
      <c r="O34" s="2"/>
    </row>
  </sheetData>
  <mergeCells count="19">
    <mergeCell ref="A3:F3"/>
    <mergeCell ref="H3:J3"/>
    <mergeCell ref="M3:N3"/>
    <mergeCell ref="M4:N4"/>
    <mergeCell ref="A6:O6"/>
    <mergeCell ref="H1:J1"/>
    <mergeCell ref="M1:N1"/>
    <mergeCell ref="A2:F2"/>
    <mergeCell ref="H2:L2"/>
    <mergeCell ref="M2:O2"/>
    <mergeCell ref="A22:L22"/>
    <mergeCell ref="A30:K30"/>
    <mergeCell ref="A32:B32"/>
    <mergeCell ref="A33:B33"/>
    <mergeCell ref="A4:F4"/>
    <mergeCell ref="H4:J4"/>
    <mergeCell ref="A21:J21"/>
    <mergeCell ref="B19:M19"/>
    <mergeCell ref="A28:O28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EDE2D-02D8-4B6D-8D77-3D3BF88E4327}">
  <dimension ref="A1:Q30"/>
  <sheetViews>
    <sheetView workbookViewId="0">
      <selection activeCell="O1" sqref="O1"/>
    </sheetView>
  </sheetViews>
  <sheetFormatPr defaultRowHeight="12.75" x14ac:dyDescent="0.2"/>
  <cols>
    <col min="1" max="1" width="3.7109375" style="1" customWidth="1"/>
    <col min="2" max="2" width="63.42578125" style="1" customWidth="1"/>
    <col min="3" max="3" width="12" style="1" customWidth="1"/>
    <col min="4" max="4" width="12.140625" style="1" customWidth="1"/>
    <col min="5" max="5" width="11.140625" style="1" customWidth="1"/>
    <col min="6" max="6" width="14.140625" style="1" customWidth="1"/>
    <col min="7" max="7" width="10.5703125" style="1" customWidth="1"/>
    <col min="8" max="8" width="9.42578125" style="1" customWidth="1"/>
    <col min="9" max="10" width="8.42578125" style="1" customWidth="1"/>
    <col min="11" max="11" width="9.140625" style="1"/>
    <col min="12" max="12" width="7.42578125" style="1" customWidth="1"/>
    <col min="13" max="13" width="9.140625" style="1"/>
    <col min="14" max="14" width="10.140625" style="1" customWidth="1"/>
    <col min="15" max="15" width="10.5703125" style="1" customWidth="1"/>
    <col min="16" max="16" width="13" style="1" customWidth="1"/>
    <col min="17" max="17" width="12.42578125" style="1" customWidth="1"/>
    <col min="18" max="16384" width="9.140625" style="1"/>
  </cols>
  <sheetData>
    <row r="1" spans="1:15" ht="15" customHeight="1" thickBot="1" x14ac:dyDescent="0.25">
      <c r="A1" s="47" t="s">
        <v>38</v>
      </c>
      <c r="H1" s="83"/>
      <c r="I1" s="83"/>
      <c r="J1" s="83"/>
      <c r="K1" s="46"/>
      <c r="M1" s="83" t="s">
        <v>37</v>
      </c>
      <c r="N1" s="83"/>
      <c r="O1" s="45" t="s">
        <v>84</v>
      </c>
    </row>
    <row r="2" spans="1:15" ht="15" customHeight="1" x14ac:dyDescent="0.2">
      <c r="A2" s="84" t="s">
        <v>36</v>
      </c>
      <c r="B2" s="84"/>
      <c r="C2" s="84"/>
      <c r="D2" s="84"/>
      <c r="E2" s="84"/>
      <c r="F2" s="77"/>
      <c r="G2" s="44"/>
      <c r="H2" s="77"/>
      <c r="I2" s="77"/>
      <c r="J2" s="77"/>
      <c r="K2" s="77"/>
      <c r="L2" s="77"/>
      <c r="M2" s="77" t="s">
        <v>35</v>
      </c>
      <c r="N2" s="77"/>
      <c r="O2" s="77"/>
    </row>
    <row r="3" spans="1:15" ht="15" customHeight="1" x14ac:dyDescent="0.2">
      <c r="A3" s="84" t="s">
        <v>34</v>
      </c>
      <c r="B3" s="84"/>
      <c r="C3" s="84"/>
      <c r="D3" s="84"/>
      <c r="E3" s="84"/>
      <c r="F3" s="77"/>
      <c r="G3" s="44"/>
      <c r="H3" s="77"/>
      <c r="I3" s="77"/>
      <c r="J3" s="77"/>
      <c r="M3" s="77" t="s">
        <v>51</v>
      </c>
      <c r="N3" s="77"/>
    </row>
    <row r="4" spans="1:15" ht="15" customHeight="1" x14ac:dyDescent="0.2">
      <c r="A4" s="84" t="s">
        <v>33</v>
      </c>
      <c r="B4" s="84"/>
      <c r="C4" s="84"/>
      <c r="D4" s="84"/>
      <c r="E4" s="84"/>
      <c r="F4" s="84"/>
      <c r="G4" s="44"/>
      <c r="H4" s="77"/>
      <c r="I4" s="77"/>
      <c r="J4" s="77"/>
      <c r="M4" s="77" t="s">
        <v>32</v>
      </c>
      <c r="N4" s="77"/>
    </row>
    <row r="5" spans="1:15" ht="15.75" customHeight="1" x14ac:dyDescent="0.2">
      <c r="A5" s="43"/>
      <c r="N5" s="42"/>
      <c r="O5" s="41"/>
    </row>
    <row r="6" spans="1:15" ht="15" customHeight="1" x14ac:dyDescent="0.25">
      <c r="A6" s="78" t="s">
        <v>41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</row>
    <row r="7" spans="1:15" ht="15" customHeight="1" x14ac:dyDescent="0.25">
      <c r="A7" s="40" t="s">
        <v>80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15" ht="53.25" customHeight="1" x14ac:dyDescent="0.2">
      <c r="A8" s="39" t="s">
        <v>31</v>
      </c>
      <c r="B8" s="39" t="s">
        <v>30</v>
      </c>
      <c r="C8" s="38" t="s">
        <v>53</v>
      </c>
      <c r="D8" s="38" t="s">
        <v>54</v>
      </c>
      <c r="E8" s="38" t="s">
        <v>55</v>
      </c>
      <c r="F8" s="38" t="s">
        <v>29</v>
      </c>
      <c r="G8" s="38" t="s">
        <v>28</v>
      </c>
      <c r="H8" s="38" t="s">
        <v>27</v>
      </c>
      <c r="I8" s="37" t="s">
        <v>26</v>
      </c>
      <c r="J8" s="36" t="s">
        <v>25</v>
      </c>
      <c r="K8" s="36" t="s">
        <v>24</v>
      </c>
      <c r="L8" s="35" t="s">
        <v>23</v>
      </c>
      <c r="M8" s="35" t="s">
        <v>22</v>
      </c>
      <c r="N8" s="35" t="s">
        <v>21</v>
      </c>
      <c r="O8" s="35" t="s">
        <v>20</v>
      </c>
    </row>
    <row r="9" spans="1:15" ht="47.25" customHeight="1" x14ac:dyDescent="0.2">
      <c r="A9" s="23" t="s">
        <v>40</v>
      </c>
      <c r="B9" s="57" t="s">
        <v>73</v>
      </c>
      <c r="C9" s="52" t="s">
        <v>56</v>
      </c>
      <c r="D9" s="52" t="s">
        <v>56</v>
      </c>
      <c r="E9" s="52" t="s">
        <v>56</v>
      </c>
      <c r="F9" s="21"/>
      <c r="G9" s="24"/>
      <c r="H9" s="60" t="s">
        <v>7</v>
      </c>
      <c r="I9" s="54">
        <v>15</v>
      </c>
      <c r="J9" s="61"/>
      <c r="K9" s="17">
        <f>I9*J9</f>
        <v>0</v>
      </c>
      <c r="L9" s="18"/>
      <c r="M9" s="17">
        <f>K9*L9</f>
        <v>0</v>
      </c>
      <c r="N9" s="16">
        <f>K9-M9</f>
        <v>0</v>
      </c>
      <c r="O9" s="16">
        <f>N9*1.095</f>
        <v>0</v>
      </c>
    </row>
    <row r="10" spans="1:15" ht="30" customHeight="1" x14ac:dyDescent="0.2">
      <c r="A10" s="23" t="s">
        <v>39</v>
      </c>
      <c r="B10" s="57" t="s">
        <v>72</v>
      </c>
      <c r="C10" s="52" t="s">
        <v>56</v>
      </c>
      <c r="D10" s="52" t="s">
        <v>56</v>
      </c>
      <c r="E10" s="52" t="s">
        <v>56</v>
      </c>
      <c r="F10" s="49"/>
      <c r="G10" s="50"/>
      <c r="H10" s="60" t="s">
        <v>7</v>
      </c>
      <c r="I10" s="54">
        <v>15</v>
      </c>
      <c r="J10" s="61"/>
      <c r="K10" s="17">
        <f>I10*J10</f>
        <v>0</v>
      </c>
      <c r="L10" s="18"/>
      <c r="M10" s="17">
        <f>K10*L10</f>
        <v>0</v>
      </c>
      <c r="N10" s="16">
        <f>K10-M10</f>
        <v>0</v>
      </c>
      <c r="O10" s="16">
        <f>N10*1.095</f>
        <v>0</v>
      </c>
    </row>
    <row r="11" spans="1:15" ht="24" customHeight="1" x14ac:dyDescent="0.2">
      <c r="A11" s="23" t="s">
        <v>48</v>
      </c>
      <c r="B11" s="57" t="s">
        <v>76</v>
      </c>
      <c r="C11" s="52" t="s">
        <v>56</v>
      </c>
      <c r="D11" s="52" t="s">
        <v>56</v>
      </c>
      <c r="E11" s="52" t="s">
        <v>56</v>
      </c>
      <c r="F11" s="21"/>
      <c r="G11" s="24"/>
      <c r="H11" s="60" t="s">
        <v>7</v>
      </c>
      <c r="I11" s="54">
        <v>10</v>
      </c>
      <c r="J11" s="61"/>
      <c r="K11" s="17">
        <f>I11*J11</f>
        <v>0</v>
      </c>
      <c r="L11" s="18"/>
      <c r="M11" s="17">
        <f>K11*L11</f>
        <v>0</v>
      </c>
      <c r="N11" s="16">
        <f>K11-M11</f>
        <v>0</v>
      </c>
      <c r="O11" s="16">
        <f>N11*1.095</f>
        <v>0</v>
      </c>
    </row>
    <row r="12" spans="1:15" ht="24.75" customHeight="1" x14ac:dyDescent="0.2">
      <c r="A12" s="23" t="s">
        <v>13</v>
      </c>
      <c r="B12" s="57" t="s">
        <v>77</v>
      </c>
      <c r="C12" s="52" t="s">
        <v>56</v>
      </c>
      <c r="D12" s="52" t="s">
        <v>56</v>
      </c>
      <c r="E12" s="52" t="s">
        <v>56</v>
      </c>
      <c r="F12" s="21"/>
      <c r="G12" s="24"/>
      <c r="H12" s="60" t="s">
        <v>7</v>
      </c>
      <c r="I12" s="54">
        <v>10</v>
      </c>
      <c r="J12" s="61"/>
      <c r="K12" s="17">
        <f t="shared" ref="K12:K17" si="0">I12*J12</f>
        <v>0</v>
      </c>
      <c r="L12" s="18"/>
      <c r="M12" s="17">
        <f t="shared" ref="M12:M17" si="1">K12*L12</f>
        <v>0</v>
      </c>
      <c r="N12" s="16">
        <f t="shared" ref="N12:N17" si="2">K12-M12</f>
        <v>0</v>
      </c>
      <c r="O12" s="16">
        <f t="shared" ref="O12:O17" si="3">N12*1.095</f>
        <v>0</v>
      </c>
    </row>
    <row r="13" spans="1:15" ht="32.25" customHeight="1" x14ac:dyDescent="0.2">
      <c r="A13" s="23" t="s">
        <v>12</v>
      </c>
      <c r="B13" s="57" t="s">
        <v>74</v>
      </c>
      <c r="C13" s="52" t="s">
        <v>56</v>
      </c>
      <c r="D13" s="52" t="s">
        <v>56</v>
      </c>
      <c r="E13" s="52" t="s">
        <v>56</v>
      </c>
      <c r="F13" s="21"/>
      <c r="G13" s="24"/>
      <c r="H13" s="60" t="s">
        <v>7</v>
      </c>
      <c r="I13" s="54">
        <v>10</v>
      </c>
      <c r="J13" s="61"/>
      <c r="K13" s="17">
        <f t="shared" si="0"/>
        <v>0</v>
      </c>
      <c r="L13" s="18"/>
      <c r="M13" s="17">
        <f t="shared" si="1"/>
        <v>0</v>
      </c>
      <c r="N13" s="16">
        <f t="shared" si="2"/>
        <v>0</v>
      </c>
      <c r="O13" s="16">
        <f t="shared" si="3"/>
        <v>0</v>
      </c>
    </row>
    <row r="14" spans="1:15" ht="31.5" customHeight="1" x14ac:dyDescent="0.2">
      <c r="A14" s="23" t="s">
        <v>11</v>
      </c>
      <c r="B14" s="57" t="s">
        <v>79</v>
      </c>
      <c r="C14" s="52" t="s">
        <v>56</v>
      </c>
      <c r="D14" s="52" t="s">
        <v>56</v>
      </c>
      <c r="E14" s="52" t="s">
        <v>56</v>
      </c>
      <c r="F14" s="21"/>
      <c r="G14" s="24"/>
      <c r="H14" s="60" t="s">
        <v>7</v>
      </c>
      <c r="I14" s="54">
        <v>10</v>
      </c>
      <c r="J14" s="61"/>
      <c r="K14" s="17">
        <f t="shared" si="0"/>
        <v>0</v>
      </c>
      <c r="L14" s="18"/>
      <c r="M14" s="17">
        <f t="shared" si="1"/>
        <v>0</v>
      </c>
      <c r="N14" s="16">
        <f t="shared" si="2"/>
        <v>0</v>
      </c>
      <c r="O14" s="16">
        <f t="shared" si="3"/>
        <v>0</v>
      </c>
    </row>
    <row r="15" spans="1:15" ht="32.25" customHeight="1" x14ac:dyDescent="0.2">
      <c r="A15" s="23" t="s">
        <v>10</v>
      </c>
      <c r="B15" s="57" t="s">
        <v>78</v>
      </c>
      <c r="C15" s="52" t="s">
        <v>56</v>
      </c>
      <c r="D15" s="52" t="s">
        <v>56</v>
      </c>
      <c r="E15" s="52" t="s">
        <v>56</v>
      </c>
      <c r="F15" s="49"/>
      <c r="G15" s="50"/>
      <c r="H15" s="60" t="s">
        <v>7</v>
      </c>
      <c r="I15" s="54">
        <v>10</v>
      </c>
      <c r="J15" s="61"/>
      <c r="K15" s="17">
        <f t="shared" si="0"/>
        <v>0</v>
      </c>
      <c r="L15" s="18"/>
      <c r="M15" s="17">
        <f t="shared" si="1"/>
        <v>0</v>
      </c>
      <c r="N15" s="16">
        <f t="shared" si="2"/>
        <v>0</v>
      </c>
      <c r="O15" s="16">
        <f t="shared" si="3"/>
        <v>0</v>
      </c>
    </row>
    <row r="16" spans="1:15" ht="30" customHeight="1" x14ac:dyDescent="0.2">
      <c r="A16" s="23" t="s">
        <v>9</v>
      </c>
      <c r="B16" s="57" t="s">
        <v>75</v>
      </c>
      <c r="C16" s="52" t="s">
        <v>56</v>
      </c>
      <c r="D16" s="52" t="s">
        <v>56</v>
      </c>
      <c r="E16" s="52" t="s">
        <v>56</v>
      </c>
      <c r="F16" s="21"/>
      <c r="G16" s="24"/>
      <c r="H16" s="60" t="s">
        <v>7</v>
      </c>
      <c r="I16" s="54">
        <v>10</v>
      </c>
      <c r="J16" s="61"/>
      <c r="K16" s="17">
        <f t="shared" si="0"/>
        <v>0</v>
      </c>
      <c r="L16" s="18"/>
      <c r="M16" s="17">
        <f t="shared" si="1"/>
        <v>0</v>
      </c>
      <c r="N16" s="16">
        <f t="shared" si="2"/>
        <v>0</v>
      </c>
      <c r="O16" s="16">
        <f t="shared" si="3"/>
        <v>0</v>
      </c>
    </row>
    <row r="17" spans="1:17" ht="33.75" customHeight="1" thickBot="1" x14ac:dyDescent="0.25">
      <c r="A17" s="23" t="s">
        <v>8</v>
      </c>
      <c r="B17" s="57" t="s">
        <v>82</v>
      </c>
      <c r="C17" s="52" t="s">
        <v>56</v>
      </c>
      <c r="D17" s="52" t="s">
        <v>56</v>
      </c>
      <c r="E17" s="52" t="s">
        <v>56</v>
      </c>
      <c r="F17" s="21"/>
      <c r="G17" s="24"/>
      <c r="H17" s="60" t="s">
        <v>7</v>
      </c>
      <c r="I17" s="54">
        <v>10</v>
      </c>
      <c r="J17" s="61"/>
      <c r="K17" s="17">
        <f t="shared" si="0"/>
        <v>0</v>
      </c>
      <c r="L17" s="18"/>
      <c r="M17" s="17">
        <f t="shared" si="1"/>
        <v>0</v>
      </c>
      <c r="N17" s="16">
        <f t="shared" si="2"/>
        <v>0</v>
      </c>
      <c r="O17" s="16">
        <f t="shared" si="3"/>
        <v>0</v>
      </c>
    </row>
    <row r="18" spans="1:17" ht="15" customHeight="1" thickBot="1" x14ac:dyDescent="0.25">
      <c r="A18" s="15"/>
      <c r="B18" s="79" t="s">
        <v>6</v>
      </c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1"/>
      <c r="N18" s="14">
        <f>SUM(N9:N17)</f>
        <v>0</v>
      </c>
      <c r="O18" s="14">
        <f>SUM(O9:O17)</f>
        <v>0</v>
      </c>
    </row>
    <row r="19" spans="1:17" ht="15" customHeight="1" x14ac:dyDescent="0.2">
      <c r="A19" s="8" t="s">
        <v>71</v>
      </c>
      <c r="B19" s="8"/>
      <c r="C19" s="12"/>
      <c r="D19" s="12"/>
      <c r="E19" s="12"/>
      <c r="F19" s="8"/>
      <c r="G19" s="8"/>
      <c r="H19" s="4"/>
      <c r="I19" s="4"/>
      <c r="J19" s="4"/>
      <c r="K19" s="4"/>
      <c r="L19" s="4"/>
      <c r="M19" s="4"/>
      <c r="N19" s="3"/>
      <c r="O19" s="3"/>
      <c r="Q19" s="4"/>
    </row>
    <row r="20" spans="1:17" ht="15" customHeight="1" x14ac:dyDescent="0.2">
      <c r="A20" s="82" t="s">
        <v>5</v>
      </c>
      <c r="B20" s="82"/>
      <c r="C20" s="82"/>
      <c r="D20" s="82"/>
      <c r="E20" s="82"/>
      <c r="F20" s="82"/>
      <c r="G20" s="82"/>
      <c r="H20" s="82"/>
      <c r="I20" s="82"/>
      <c r="J20" s="82"/>
      <c r="K20" s="4"/>
      <c r="L20" s="4"/>
      <c r="M20" s="4"/>
      <c r="N20" s="3"/>
      <c r="O20" s="3"/>
      <c r="P20" s="11"/>
      <c r="Q20" s="11"/>
    </row>
    <row r="21" spans="1:17" ht="15" customHeight="1" x14ac:dyDescent="0.2">
      <c r="A21" s="82" t="s">
        <v>4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4"/>
      <c r="N21" s="3"/>
      <c r="O21" s="3"/>
      <c r="P21" s="11"/>
      <c r="Q21" s="11"/>
    </row>
    <row r="22" spans="1:17" ht="15" customHeight="1" x14ac:dyDescent="0.2">
      <c r="A22" s="12" t="s">
        <v>3</v>
      </c>
      <c r="B22" s="12"/>
      <c r="C22" s="75"/>
      <c r="D22" s="75"/>
      <c r="E22" s="75"/>
      <c r="F22" s="12"/>
      <c r="G22" s="12"/>
      <c r="H22" s="11"/>
      <c r="I22" s="10"/>
      <c r="J22" s="4"/>
      <c r="K22" s="4"/>
      <c r="L22" s="4"/>
      <c r="M22" s="4"/>
      <c r="N22" s="3"/>
      <c r="O22" s="3"/>
    </row>
    <row r="23" spans="1:17" ht="15" customHeight="1" x14ac:dyDescent="0.2">
      <c r="A23" s="12"/>
      <c r="B23" s="12"/>
      <c r="C23" s="66"/>
      <c r="D23" s="66"/>
      <c r="E23" s="66"/>
      <c r="F23" s="12"/>
      <c r="G23" s="12"/>
      <c r="H23" s="11"/>
      <c r="I23" s="10"/>
      <c r="J23" s="4"/>
      <c r="K23" s="4"/>
      <c r="L23" s="4"/>
      <c r="M23" s="4"/>
      <c r="N23" s="3"/>
      <c r="O23" s="3"/>
    </row>
    <row r="24" spans="1:17" ht="36.75" customHeight="1" x14ac:dyDescent="0.2">
      <c r="A24" s="86" t="s">
        <v>85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</row>
    <row r="26" spans="1:17" ht="15" customHeight="1" x14ac:dyDescent="0.2">
      <c r="A26" s="82" t="s">
        <v>70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4"/>
      <c r="M26" s="4" t="s">
        <v>1</v>
      </c>
      <c r="N26" s="8"/>
      <c r="O26" s="9"/>
    </row>
    <row r="27" spans="1:17" ht="15" customHeight="1" x14ac:dyDescent="0.2">
      <c r="A27" s="8"/>
      <c r="B27" s="8"/>
      <c r="C27" s="8"/>
      <c r="D27" s="8"/>
      <c r="E27" s="8"/>
      <c r="F27" s="8"/>
      <c r="G27" s="8"/>
      <c r="H27" s="4"/>
      <c r="I27" s="5"/>
      <c r="J27" s="4"/>
      <c r="K27" s="4"/>
      <c r="L27" s="7"/>
      <c r="M27" s="7" t="s">
        <v>0</v>
      </c>
      <c r="N27" s="7"/>
      <c r="O27" s="7"/>
    </row>
    <row r="28" spans="1:17" ht="18.95" customHeight="1" x14ac:dyDescent="0.2">
      <c r="A28" s="82" t="s">
        <v>2</v>
      </c>
      <c r="B28" s="82"/>
      <c r="C28" s="8"/>
      <c r="D28" s="8"/>
      <c r="E28" s="8"/>
      <c r="F28" s="8"/>
      <c r="G28" s="8"/>
      <c r="H28" s="4"/>
      <c r="I28" s="5"/>
      <c r="J28" s="4"/>
      <c r="K28" s="4"/>
      <c r="L28" s="7"/>
      <c r="M28" s="7"/>
      <c r="N28" s="7"/>
      <c r="O28" s="7"/>
    </row>
    <row r="29" spans="1:17" ht="18.95" customHeight="1" x14ac:dyDescent="0.2">
      <c r="A29" s="82" t="s">
        <v>0</v>
      </c>
      <c r="B29" s="82"/>
      <c r="C29" s="8"/>
      <c r="D29" s="8"/>
      <c r="E29" s="8"/>
      <c r="F29" s="8"/>
      <c r="G29" s="8"/>
      <c r="H29" s="4"/>
      <c r="I29" s="5"/>
      <c r="J29" s="7"/>
      <c r="K29" s="7"/>
      <c r="L29" s="4"/>
      <c r="M29" s="4"/>
      <c r="N29" s="3"/>
      <c r="O29" s="3"/>
    </row>
    <row r="30" spans="1:17" x14ac:dyDescent="0.2">
      <c r="A30" s="6"/>
      <c r="B30" s="4"/>
      <c r="C30" s="4"/>
      <c r="D30" s="4"/>
      <c r="E30" s="4"/>
      <c r="F30" s="4"/>
      <c r="G30" s="4"/>
      <c r="H30" s="4"/>
      <c r="I30" s="5"/>
      <c r="J30" s="7"/>
      <c r="K30" s="7"/>
      <c r="L30" s="2"/>
      <c r="M30" s="2"/>
      <c r="N30" s="2"/>
      <c r="O30" s="2"/>
    </row>
  </sheetData>
  <mergeCells count="19">
    <mergeCell ref="A21:L21"/>
    <mergeCell ref="A26:K26"/>
    <mergeCell ref="A28:B28"/>
    <mergeCell ref="A29:B29"/>
    <mergeCell ref="A4:F4"/>
    <mergeCell ref="H4:J4"/>
    <mergeCell ref="A24:O24"/>
    <mergeCell ref="M4:N4"/>
    <mergeCell ref="A6:O6"/>
    <mergeCell ref="B18:M18"/>
    <mergeCell ref="A20:J20"/>
    <mergeCell ref="H1:J1"/>
    <mergeCell ref="M1:N1"/>
    <mergeCell ref="A2:F2"/>
    <mergeCell ref="H2:L2"/>
    <mergeCell ref="M2:O2"/>
    <mergeCell ref="A3:F3"/>
    <mergeCell ref="H3:J3"/>
    <mergeCell ref="M3:N3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2.1.</vt:lpstr>
      <vt:lpstr>2.2.</vt:lpstr>
      <vt:lpstr>2.3.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</dc:creator>
  <cp:lastModifiedBy>Apolonija Jekovec</cp:lastModifiedBy>
  <cp:lastPrinted>2024-04-23T12:51:22Z</cp:lastPrinted>
  <dcterms:created xsi:type="dcterms:W3CDTF">2021-04-06T10:57:41Z</dcterms:created>
  <dcterms:modified xsi:type="dcterms:W3CDTF">2026-07-28T13:51:48Z</dcterms:modified>
</cp:coreProperties>
</file>